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<sst xmlns="http://schemas.openxmlformats.org/spreadsheetml/2006/main" count="158" uniqueCount="110">
  <si>
    <t xml:space="preserve">Nerezový stojan pro bezpečné uskladnění 3D brýlí, včetně nerezových košů s kapacitou pokrývající celkový počet 3D brýlí. Koše musí být přímo použitelné v myčce. Kapacita jednoho koše minimálně 16 ks 3D brýlí. Stojan musí být mobilní a uzamykatelný proti zcizení 3D brýlí. </t>
  </si>
  <si>
    <t>Projektor určený pro digitální kina dle standardu DCI.</t>
  </si>
  <si>
    <t>Instalace zvukového systému v konfiguraci 7.1, včetně zapojení bi-ampingu čelní reprosoustavy. Překabeláže zadních efektových reprosoustav pro 7.1. Překabelování předních reprosoustav pro bi-amping zapojení.</t>
  </si>
  <si>
    <t>Plátno s GAIN 1-1.6, minimálně stejného rozměru jako současné, referenční plátno Harkness Perlux 140.</t>
  </si>
  <si>
    <t>PŘEPÍNAČ SIGNÁLŮ /VIDEOSCALER</t>
  </si>
  <si>
    <t>AV ROZŠÍŘENÍ</t>
  </si>
  <si>
    <t>PEDESTAL</t>
  </si>
  <si>
    <t>OBJEKTIV</t>
  </si>
  <si>
    <t>VENTILÁTOR</t>
  </si>
  <si>
    <t>cena za sestavu - DCI PROJEKČNÍ TECHNOLOGIE</t>
  </si>
  <si>
    <t>DCI TECHNOLOGIE PRO PŘEHRÁVÁNÍ A SPRÁVU DIGITÁLNÍHO OBSAHU</t>
  </si>
  <si>
    <t>PROPOJOVACÍ KABELÁŽ</t>
  </si>
  <si>
    <t>ks</t>
  </si>
  <si>
    <t>set</t>
  </si>
  <si>
    <t>sada</t>
  </si>
  <si>
    <t>cena za sestavu - DCI TECHNOLOGIE PRO PŘEHRÁVÁNÍ A SPRÁVU DIGITÁLNÍHO OBSAHU</t>
  </si>
  <si>
    <t>3D SET</t>
  </si>
  <si>
    <t>3D BRÝLE</t>
  </si>
  <si>
    <t>MYČKA BRÝLÍ</t>
  </si>
  <si>
    <t>STOJAN NA 3D BRÝLE</t>
  </si>
  <si>
    <t>cena za sestavu - DCI TECHNOLOGIE PRO PŘEHRÁVÁNÍ 3D OBSAHU</t>
  </si>
  <si>
    <t>DIGITÁLNÍ AUDIO PROCESOR</t>
  </si>
  <si>
    <t>ROZŠÍŘENÍ PRO OBSLUHU</t>
  </si>
  <si>
    <t>HD SATELIT</t>
  </si>
  <si>
    <t>BLU-RAY PŘEHRÁVAČ</t>
  </si>
  <si>
    <t>cena za sestavu - AV ROZŠÍŘENÍ</t>
  </si>
  <si>
    <t>KABELÁŽ AV TECHNIKY</t>
  </si>
  <si>
    <t>RACK</t>
  </si>
  <si>
    <t>INSTALAČNÍ PRÁCE, PROGRAMOVÁNÍ, REVIZE</t>
  </si>
  <si>
    <t>INSTALAČNÍ PRÁCE</t>
  </si>
  <si>
    <t>NASTAVENÍ ZVUKU DOLBY</t>
  </si>
  <si>
    <t>ÚPRAVA VZDUCHOTECHNIKY</t>
  </si>
  <si>
    <t>REVIZE SYSTÉMU</t>
  </si>
  <si>
    <t>PROJEKČNÍ PLÁTNO</t>
  </si>
  <si>
    <t>REKAPITULACE</t>
  </si>
  <si>
    <t>CELKOVÁ CENA</t>
  </si>
  <si>
    <t>Aktivní síťové prvky pro LAN propojení dodaných komponent a vzdálenou správu zařízení (router s DHCP řízením a správou DNS, aktivní switch 1Gbps, min. 8 portů).</t>
  </si>
  <si>
    <t>Revize systému.</t>
  </si>
  <si>
    <t>č.</t>
  </si>
  <si>
    <t>Cena celkem/Kč bez DPH</t>
  </si>
  <si>
    <t>cena za sestavu - INSTALAČNÍ PRÁCE, PROGRAMOVÁNÍ, REVIZE</t>
  </si>
  <si>
    <t>OSTATNÍ</t>
  </si>
  <si>
    <t>cena za sestavu - OSTATNÍ</t>
  </si>
  <si>
    <t>DALŠÍ TECHNOLOGIE</t>
  </si>
  <si>
    <t>Veškeré další potřebné technologie, komponenty nebo práce nutné ke splnění předmětu veřejné zakázky.</t>
  </si>
  <si>
    <t>PROŠKOLENÍ PERSONÁLU</t>
  </si>
  <si>
    <t>VZDÁLENÁ SPRÁVA</t>
  </si>
  <si>
    <t>komplet</t>
  </si>
  <si>
    <t>HD monitor o úhlopříčce min 21" s minimálním rozlišením 1920x1080 bodů (1080p), minimální konfigurace vstupů: VGA, HDMI, DVI. Pro zobrazení a přípravu alternativního obsahu (Blu-Ray, HD satelit, PC atd.) v projekční kabině.</t>
  </si>
  <si>
    <t>Kompletní projektová dokumentace dokládajících seřízení veškerých technologií v kinosále, čestné prohlášení o shodě dodané technologie s DCI standardem, potvrzení certifikace sálu kina dle specifikace DCI.</t>
  </si>
  <si>
    <t>DCI PROJEKTOR</t>
  </si>
  <si>
    <t>DCI SERVER</t>
  </si>
  <si>
    <t>Komplet propojovací kabeláže pro propojení DCI serveru, digitálního kino procesoru a analogového kino procesoru.</t>
  </si>
  <si>
    <t>Označení</t>
  </si>
  <si>
    <t>Výrobce/Typové označení</t>
  </si>
  <si>
    <t>Popis</t>
  </si>
  <si>
    <t>Množstevní jednotka</t>
  </si>
  <si>
    <t>Jednotková cena/Kč bez DPH</t>
  </si>
  <si>
    <t>Množství</t>
  </si>
  <si>
    <t>DCI PROJEKČNÍ TECHNOLOGIE</t>
  </si>
  <si>
    <t>DCI TECHNOLOGIE PRO PŘEHRÁVÁNÍ 3D OBSAHU</t>
  </si>
  <si>
    <t>Profesionální videoscaler vstupních signálů do 2K, pro připojení externích videozařízení: Blue Ray, DVD, Betacam, satelitní HD receiver, VHS, PC.</t>
  </si>
  <si>
    <t>Cinema server DCI standardu, se zabezpečením FIPS 140-2 level 3. Minimální kapacita diskového pole 2TB.</t>
  </si>
  <si>
    <t>cena za sestavu - ZÁRUČNÍ A POZÁRUČNÍ SERVIS</t>
  </si>
  <si>
    <t>Příloha č. 4</t>
  </si>
  <si>
    <t>Tam kde hovoříme o DCI standardu, jedná se o DCSS (Digital Cinema System Specification) verze 1.2 odkaz:</t>
  </si>
  <si>
    <t>Zcela nové maskování projekční plochy včetně ovládací skříňky v promítací kabině.</t>
  </si>
  <si>
    <t>LAMPA PROJEKTORU</t>
  </si>
  <si>
    <t>RÁM PLÁTNA</t>
  </si>
  <si>
    <t>MASKOVÁNÍ PROJEKČNÍ PLOCHY</t>
  </si>
  <si>
    <t>Kompletní nové nastavení zvuku digitální kino procesoru certifikovaným technikem Dolby, dodání protokolu měření.</t>
  </si>
  <si>
    <t>Originální motorový objektiv pro daný typ DCI projektoru pokrývající formáty 1,85:1 (flat) a 2,35:1 (scope) pro dané rozměry plátna a projekční vzdálenosti, při zachování výšky obrazu (stranové maskování).</t>
  </si>
  <si>
    <t>ZÁLOŽNÍ ON-LINE ZDROJ</t>
  </si>
  <si>
    <t>On-line jednotka pro napájení zařízení v racku 19" včetně DCI serveru (mimo koncových zesilovačů), příkon napojených zařízení max. 1,9kW, zároveň slouží jako odrušovací jednotka a potlačovač případného kolísání napětí, slouží pro dochlazení projektoru. Jednotka a potlačovač případného kolísání napětí.</t>
  </si>
  <si>
    <t>ZÁRUČNÍ A POZÁRUČNÍ SERVIS</t>
  </si>
  <si>
    <t>REMOTE MANAGEMENT SYSTEM (PC)</t>
  </si>
  <si>
    <t>Podstavec pro daný typ projektoru, rack pro DCI player, UPS.</t>
  </si>
  <si>
    <t>Koncový zesilovač. Surroundy (Ls + Ps, Lz + Pz)</t>
  </si>
  <si>
    <t>Insatlace zvukového systému</t>
  </si>
  <si>
    <t>Rám pro uchycení projekční plochy.</t>
  </si>
  <si>
    <t>Kontrolér, aktivní výhybka pro bi-amp</t>
  </si>
  <si>
    <t>Zesilovač čelní ozvučení (L + C + P)</t>
  </si>
  <si>
    <t>Zesilovač čelní ozvučení (subwoofer)</t>
  </si>
  <si>
    <t>Kompletní remote management systém (PC) pro vzdálenou správu zařízení (Projektor, Server). Zařízení bude zároveň sloužit jako archívní disková záloha pro uchovávání DCP masterů. Minimální disková kapacita 3TB. Min. konfigurace vstupů: USB 2.0, Esata, FireWare 400/800. Včetně operačního systému a antiviru. Řešení pro čtení filesystému EXT 2.</t>
  </si>
  <si>
    <t>http://www.dcimovies.com/DCIDigitalCinemaSystemSpecv1_2.pdf</t>
  </si>
  <si>
    <t>pozn</t>
  </si>
  <si>
    <t>Full HD digitální satelitní komplet s motorizovaně ovládanou parabolou o minimálním průměru 120cm. Přijímač umožňující DVB-S2, CA modul Cryptoworks. Adekvátní držák paraboly.</t>
  </si>
  <si>
    <t>Odposlechové reproduktory</t>
  </si>
  <si>
    <t>Přesunutí 35mm projektoru</t>
  </si>
  <si>
    <t>Pokud bude nutné, přesunutí 35mm projektoru aby mohl být DCI projektor umístěn dle DCI požadavků.</t>
  </si>
  <si>
    <t>Zvukový procesor pro digitální kina, osmikanálový digitální vstup (4 × AES/EBU),  dva digitální vstupy (1 × AES/EBU každý), Toslink, osmikanálový analogový vstup, USB Ethernet. Konfigurace 7.1. Zařízení pouze pro zpracování zvuku. Není možné spojit s videoscalerem.</t>
  </si>
  <si>
    <t>Kontrolér pro zesilovače a zároveň aktivní výhybka pro čelní reprosoustavy zapojené systémem bi-amping, pro vícekanálový zvuk v rámci DCI projekce a bi-amping zapojení čelních reprosoustav.</t>
  </si>
  <si>
    <t>Dvoukanálový zesilovač adekvátního výkonu dle, pro čelní reprosoustavy L + C + P zapojené bi-amping.</t>
  </si>
  <si>
    <t>Odposlechové reproduktory do promítací kabiny.</t>
  </si>
  <si>
    <t>Blu-Ray přehrávač, koaxiální a optický digitání audiovýstup, 5.1 analogový audio výstp, podpora formátů Dolby Digital a DTS.</t>
  </si>
  <si>
    <t>Kompletní sada audio, video a řídících kabelů, osazení podlahových krabic a přípojných panelů, konektory, ostatní instalační materiál.</t>
  </si>
  <si>
    <t xml:space="preserve">Pozicový rack pro uložení technologie, na kolečkách pro snadnou manipulaci, uzamykatelný, s ventilací pro nucený odtah vzduchu, včetně polic a inst. materiálu. </t>
  </si>
  <si>
    <t>Kompletní proškolení personálu na obsluhu zařízení v rozsahu min. 2 x 3 hodiny a dále 1 x 3 hodiny následně po uvedení do provozu v termínu do 3 - 6 týdnů.</t>
  </si>
  <si>
    <t>ZÁRUČNÍ A SERVISNÍ PODMÍNKY</t>
  </si>
  <si>
    <t>Záruka na provedení celého díla včetně všech dodaných zařízení a jejich součástí a jejich součástí v délce 24 měsíců od data protokolárního převzetí díla objednatelem.
Zajištění bezplatné servisních služeb po dobu 60 měsíců od předání díla  minimálně v níže uvedeném rozsahu:  
- pravidelná aktualizace softwarového vybavení, zejména všech registrací, placených updatů a upgradů podle pokynů jednotlivých výrobců. V rámci tohoto plnění bude dodavatel zajišťovat, aby dodávaný software umožňoval používání dodaného zařízení při dodržování standardů DCI, popř. nově přijatých standardů ,,majors“ studií.
- servisní prohlídka veškerého dodávaného zařízení oprávněnou osobou nejméně 1x za půl roku. Včetně nastavení obrazového a zvukového řetězce dle DCI specifikace.
- úhrada veškerých licenčních poplatků.
Bezplatný servis zahrnuje všechny úkony a činnosti, které s jeho plněním souvisejí a veškeré další související náklady (zejména dopravné a cestovné, stravné, náklady telekomunikačních a poštovních služeb, náklady na energie atd.) Cena náhradních dílů bude hrazena, nebude-li se jednat o opravu vady, na níž se vztahuje záruka.</t>
  </si>
  <si>
    <t>Digitalizace Kina J&amp;K Český Krumlov podle DCI standardu - Oceněný výkaz položek</t>
  </si>
  <si>
    <t>v rámci veřejné zakázky bezplatně</t>
  </si>
  <si>
    <t>Lampa pro daný typ projektoru. Adekvátního výkonu, s ohledem na požadované prametry 3D systému.</t>
  </si>
  <si>
    <t>Externí ventilátor pro DCI projektor pro odsávání a chlazení xenonové lampy projektoru. Ventilátor musí splňovat nároky na odsávání vzduchu z lampové skříně nabídnutého DCI projektoru (průtok vzduchu).</t>
  </si>
  <si>
    <t>Dvoukanálový zesilovač adekvátního výkonu, pro subwoofer.</t>
  </si>
  <si>
    <t>Čtyřkanálový zesilovač pro kina adekvátního výkonu, pro boční a zadní kanály (Ls+Ps, ZLs+PZs).</t>
  </si>
  <si>
    <t>Pasivní systém pro sledování 3D obsahu, bez jakékoliv zabudované elektroniky v brýlích. Technologie založená na barevné separaci - posunu vlnových délek základních barev (WMI). Systém pokrývající rovnoměrně celý prostor hlediště, jas obrazu po průchodu všemi 3D součástmi nebude nižší než 4fL, toto bude doloženo výpočtem při těchto konstantách: ztráta na okénku 5%, barevné korekce 5%, efektivita Dolby 3D 11%, výpočet při opotřebení lampy 25%.</t>
  </si>
  <si>
    <t>Pasivní brýle pro sledování 3D obsahu, bez jakékoliv zabudované elektroniky. Technologie založená na barevné separaci - posunu vlnových délek základních barev (WMI). Skrz brýle musí být možno sledovat 2D i 3D obsah, bez nutnosti sejmutí a nasazení brýlí. Brýle konstruované pro nasazení na dioptrické brýle.</t>
  </si>
  <si>
    <t xml:space="preserve">Myčka pro hygienické ošetření 3D brýlí včetně min. 2 košu pro uložení 3D brýlí a včetně chemie pro dezinfekci v množství dostačujícím pro 365 proejkcí plně obsazeného sálu. Jeden mycí program trvající maximálně 90 vteřin. </t>
  </si>
  <si>
    <t>Úprava stávajících VZT rozvodů a připojení DCI projektoru na VZT pro dostatečný odtah DCI projektoru i 2 x 35mm projektoru.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</si>
</sst>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name val="Genev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3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wrapText="1"/>
    </xf>
    <xf numFmtId="0" fontId="3" fillId="0" borderId="11" xfId="36" applyBorder="1" applyAlignment="1" applyProtection="1">
      <alignment horizontal="left" wrapText="1"/>
      <protection/>
    </xf>
    <xf numFmtId="0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3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31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imovies.com/DCIDigitalCinemaSystemSpecv1_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2" sqref="A2:H2"/>
    </sheetView>
  </sheetViews>
  <sheetFormatPr defaultColWidth="8.8515625" defaultRowHeight="12.75"/>
  <cols>
    <col min="1" max="1" width="4.00390625" style="1" customWidth="1"/>
    <col min="2" max="2" width="18.7109375" style="0" customWidth="1"/>
    <col min="3" max="3" width="27.140625" style="0" customWidth="1"/>
    <col min="4" max="4" width="68.8515625" style="0" customWidth="1"/>
    <col min="5" max="5" width="11.7109375" style="0" customWidth="1"/>
    <col min="6" max="6" width="18.421875" style="0" customWidth="1"/>
    <col min="7" max="7" width="8.8515625" style="0" customWidth="1"/>
    <col min="8" max="8" width="17.421875" style="0" customWidth="1"/>
  </cols>
  <sheetData>
    <row r="1" spans="1:2" ht="12.75">
      <c r="A1" s="25" t="s">
        <v>64</v>
      </c>
      <c r="B1" s="25"/>
    </row>
    <row r="2" spans="1:8" ht="20.25">
      <c r="A2" s="27" t="s">
        <v>100</v>
      </c>
      <c r="B2" s="27"/>
      <c r="C2" s="27"/>
      <c r="D2" s="27"/>
      <c r="E2" s="27"/>
      <c r="F2" s="27"/>
      <c r="G2" s="27"/>
      <c r="H2" s="27"/>
    </row>
    <row r="3" spans="1:8" ht="12.75">
      <c r="A3" s="26"/>
      <c r="B3" s="26"/>
      <c r="C3" s="26"/>
      <c r="D3" s="26"/>
      <c r="E3" s="26"/>
      <c r="F3" s="26"/>
      <c r="G3" s="26"/>
      <c r="H3" s="26"/>
    </row>
    <row r="4" spans="1:8" ht="25.5">
      <c r="A4" s="6" t="s">
        <v>38</v>
      </c>
      <c r="B4" s="7" t="s">
        <v>53</v>
      </c>
      <c r="C4" s="7" t="s">
        <v>54</v>
      </c>
      <c r="D4" s="7" t="s">
        <v>55</v>
      </c>
      <c r="E4" s="7" t="s">
        <v>56</v>
      </c>
      <c r="F4" s="7" t="s">
        <v>57</v>
      </c>
      <c r="G4" s="7" t="s">
        <v>58</v>
      </c>
      <c r="H4" s="7" t="s">
        <v>39</v>
      </c>
    </row>
    <row r="5" spans="1:8" ht="12.75">
      <c r="A5" s="37" t="s">
        <v>59</v>
      </c>
      <c r="B5" s="37"/>
      <c r="C5" s="37"/>
      <c r="D5" s="37"/>
      <c r="E5" s="37"/>
      <c r="F5" s="37"/>
      <c r="G5" s="37"/>
      <c r="H5" s="37"/>
    </row>
    <row r="6" spans="1:8" ht="12.75">
      <c r="A6" s="2">
        <v>1</v>
      </c>
      <c r="B6" s="3" t="s">
        <v>50</v>
      </c>
      <c r="C6" s="3"/>
      <c r="D6" s="3" t="s">
        <v>1</v>
      </c>
      <c r="E6" s="3" t="s">
        <v>12</v>
      </c>
      <c r="F6" s="9"/>
      <c r="G6" s="3">
        <v>1</v>
      </c>
      <c r="H6" s="9">
        <f aca="true" t="shared" si="0" ref="H6:H11">F6*G6</f>
        <v>0</v>
      </c>
    </row>
    <row r="7" spans="1:8" ht="12.75">
      <c r="A7" s="2">
        <v>2</v>
      </c>
      <c r="B7" s="3" t="s">
        <v>6</v>
      </c>
      <c r="C7" s="3"/>
      <c r="D7" s="3" t="s">
        <v>76</v>
      </c>
      <c r="E7" s="3" t="s">
        <v>12</v>
      </c>
      <c r="F7" s="9"/>
      <c r="G7" s="3">
        <v>1</v>
      </c>
      <c r="H7" s="9">
        <f t="shared" si="0"/>
        <v>0</v>
      </c>
    </row>
    <row r="8" spans="1:8" ht="25.5">
      <c r="A8" s="2">
        <v>3</v>
      </c>
      <c r="B8" s="3" t="s">
        <v>67</v>
      </c>
      <c r="C8" s="3"/>
      <c r="D8" s="21" t="s">
        <v>102</v>
      </c>
      <c r="E8" s="3" t="s">
        <v>12</v>
      </c>
      <c r="F8" s="9"/>
      <c r="G8" s="3">
        <v>2</v>
      </c>
      <c r="H8" s="9">
        <f t="shared" si="0"/>
        <v>0</v>
      </c>
    </row>
    <row r="9" spans="1:8" ht="38.25">
      <c r="A9" s="2">
        <v>4</v>
      </c>
      <c r="B9" s="3" t="s">
        <v>7</v>
      </c>
      <c r="C9" s="3"/>
      <c r="D9" s="3" t="s">
        <v>71</v>
      </c>
      <c r="E9" s="3" t="s">
        <v>12</v>
      </c>
      <c r="F9" s="9"/>
      <c r="G9" s="3">
        <v>1</v>
      </c>
      <c r="H9" s="9">
        <f t="shared" si="0"/>
        <v>0</v>
      </c>
    </row>
    <row r="10" spans="1:8" ht="38.25">
      <c r="A10" s="2">
        <v>5</v>
      </c>
      <c r="B10" s="3" t="s">
        <v>8</v>
      </c>
      <c r="C10" s="3"/>
      <c r="D10" s="21" t="s">
        <v>103</v>
      </c>
      <c r="E10" s="3" t="s">
        <v>13</v>
      </c>
      <c r="F10" s="9"/>
      <c r="G10" s="3">
        <v>1</v>
      </c>
      <c r="H10" s="9">
        <f t="shared" si="0"/>
        <v>0</v>
      </c>
    </row>
    <row r="11" spans="1:8" ht="38.25">
      <c r="A11" s="2">
        <v>6</v>
      </c>
      <c r="B11" s="3" t="s">
        <v>4</v>
      </c>
      <c r="C11" s="3"/>
      <c r="D11" s="3" t="s">
        <v>61</v>
      </c>
      <c r="E11" s="3" t="s">
        <v>12</v>
      </c>
      <c r="F11" s="9"/>
      <c r="G11" s="3">
        <v>1</v>
      </c>
      <c r="H11" s="9">
        <f t="shared" si="0"/>
        <v>0</v>
      </c>
    </row>
    <row r="12" spans="1:8" ht="12.75">
      <c r="A12" s="31" t="s">
        <v>9</v>
      </c>
      <c r="B12" s="31"/>
      <c r="C12" s="31"/>
      <c r="D12" s="31"/>
      <c r="E12" s="31"/>
      <c r="F12" s="31"/>
      <c r="G12" s="31"/>
      <c r="H12" s="10">
        <f>SUM(H6:H11)</f>
        <v>0</v>
      </c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2.75">
      <c r="A14" s="29" t="s">
        <v>10</v>
      </c>
      <c r="B14" s="29"/>
      <c r="C14" s="29"/>
      <c r="D14" s="29"/>
      <c r="E14" s="29"/>
      <c r="F14" s="29"/>
      <c r="G14" s="29"/>
      <c r="H14" s="29"/>
    </row>
    <row r="15" spans="1:8" ht="25.5">
      <c r="A15" s="2">
        <v>7</v>
      </c>
      <c r="B15" s="3" t="s">
        <v>51</v>
      </c>
      <c r="C15" s="3"/>
      <c r="D15" s="3" t="s">
        <v>62</v>
      </c>
      <c r="E15" s="3" t="s">
        <v>12</v>
      </c>
      <c r="F15" s="9"/>
      <c r="G15" s="3">
        <v>1</v>
      </c>
      <c r="H15" s="9">
        <f>F15*G15</f>
        <v>0</v>
      </c>
    </row>
    <row r="16" spans="1:8" ht="25.5">
      <c r="A16" s="2">
        <v>8</v>
      </c>
      <c r="B16" s="3" t="s">
        <v>11</v>
      </c>
      <c r="C16" s="3"/>
      <c r="D16" s="3" t="s">
        <v>52</v>
      </c>
      <c r="E16" s="3" t="s">
        <v>14</v>
      </c>
      <c r="F16" s="9"/>
      <c r="G16" s="3">
        <v>1</v>
      </c>
      <c r="H16" s="9">
        <f>F16*G16</f>
        <v>0</v>
      </c>
    </row>
    <row r="17" spans="1:8" ht="38.25">
      <c r="A17" s="2">
        <v>9</v>
      </c>
      <c r="B17" s="3" t="s">
        <v>46</v>
      </c>
      <c r="C17" s="3"/>
      <c r="D17" s="3" t="s">
        <v>36</v>
      </c>
      <c r="E17" s="3" t="s">
        <v>12</v>
      </c>
      <c r="F17" s="9"/>
      <c r="G17" s="3">
        <v>1</v>
      </c>
      <c r="H17" s="9">
        <f>F17*G17</f>
        <v>0</v>
      </c>
    </row>
    <row r="18" spans="1:8" ht="63.75">
      <c r="A18" s="2">
        <v>10</v>
      </c>
      <c r="B18" s="3" t="s">
        <v>75</v>
      </c>
      <c r="C18" s="3"/>
      <c r="D18" s="3" t="s">
        <v>83</v>
      </c>
      <c r="E18" s="3" t="s">
        <v>14</v>
      </c>
      <c r="F18" s="9"/>
      <c r="G18" s="3">
        <v>1</v>
      </c>
      <c r="H18" s="9">
        <f>F18*G18</f>
        <v>0</v>
      </c>
    </row>
    <row r="19" spans="1:8" ht="12.75">
      <c r="A19" s="31" t="s">
        <v>15</v>
      </c>
      <c r="B19" s="31"/>
      <c r="C19" s="31"/>
      <c r="D19" s="31"/>
      <c r="E19" s="31"/>
      <c r="F19" s="31"/>
      <c r="G19" s="31"/>
      <c r="H19" s="10">
        <f>SUM(H15:H17)</f>
        <v>0</v>
      </c>
    </row>
    <row r="20" spans="1:8" ht="12.75">
      <c r="A20" s="28"/>
      <c r="B20" s="28"/>
      <c r="C20" s="28"/>
      <c r="D20" s="28"/>
      <c r="E20" s="28"/>
      <c r="F20" s="28"/>
      <c r="G20" s="28"/>
      <c r="H20" s="28"/>
    </row>
    <row r="21" spans="1:8" ht="12.75">
      <c r="A21" s="29" t="s">
        <v>5</v>
      </c>
      <c r="B21" s="29"/>
      <c r="C21" s="29"/>
      <c r="D21" s="29"/>
      <c r="E21" s="29"/>
      <c r="F21" s="29"/>
      <c r="G21" s="29"/>
      <c r="H21" s="29"/>
    </row>
    <row r="22" spans="1:8" ht="51">
      <c r="A22" s="2">
        <v>11</v>
      </c>
      <c r="B22" s="3" t="s">
        <v>21</v>
      </c>
      <c r="C22" s="3"/>
      <c r="D22" s="3" t="s">
        <v>90</v>
      </c>
      <c r="E22" s="3" t="s">
        <v>12</v>
      </c>
      <c r="F22" s="9"/>
      <c r="G22" s="3">
        <v>1</v>
      </c>
      <c r="H22" s="9">
        <f>F22*G22</f>
        <v>0</v>
      </c>
    </row>
    <row r="23" spans="1:8" ht="38.25">
      <c r="A23" s="2">
        <v>12</v>
      </c>
      <c r="B23" s="3" t="s">
        <v>80</v>
      </c>
      <c r="C23" s="3"/>
      <c r="D23" s="3" t="s">
        <v>91</v>
      </c>
      <c r="E23" s="3" t="s">
        <v>12</v>
      </c>
      <c r="F23" s="9"/>
      <c r="G23" s="3">
        <v>1</v>
      </c>
      <c r="H23" s="9">
        <f aca="true" t="shared" si="1" ref="H23:H32">F23*G23</f>
        <v>0</v>
      </c>
    </row>
    <row r="24" spans="1:8" ht="25.5">
      <c r="A24" s="2">
        <v>13</v>
      </c>
      <c r="B24" s="19" t="s">
        <v>81</v>
      </c>
      <c r="C24" s="3"/>
      <c r="D24" s="18" t="s">
        <v>92</v>
      </c>
      <c r="E24" s="3" t="s">
        <v>12</v>
      </c>
      <c r="F24" s="9"/>
      <c r="G24" s="3">
        <v>3</v>
      </c>
      <c r="H24" s="9">
        <f>F24*G24</f>
        <v>0</v>
      </c>
    </row>
    <row r="25" spans="1:8" ht="25.5">
      <c r="A25" s="2">
        <v>14</v>
      </c>
      <c r="B25" s="19" t="s">
        <v>82</v>
      </c>
      <c r="C25" s="3"/>
      <c r="D25" s="42" t="s">
        <v>104</v>
      </c>
      <c r="E25" s="3" t="s">
        <v>12</v>
      </c>
      <c r="F25" s="9"/>
      <c r="G25" s="3">
        <v>1</v>
      </c>
      <c r="H25" s="9">
        <f>F25*G25</f>
        <v>0</v>
      </c>
    </row>
    <row r="26" spans="1:8" ht="38.25">
      <c r="A26" s="2">
        <v>15</v>
      </c>
      <c r="B26" s="19" t="s">
        <v>77</v>
      </c>
      <c r="C26" s="3"/>
      <c r="D26" s="42" t="s">
        <v>105</v>
      </c>
      <c r="E26" s="3" t="s">
        <v>12</v>
      </c>
      <c r="F26" s="9"/>
      <c r="G26" s="3">
        <v>1</v>
      </c>
      <c r="H26" s="9">
        <f>F26*G26</f>
        <v>0</v>
      </c>
    </row>
    <row r="27" spans="1:8" ht="25.5">
      <c r="A27" s="2">
        <v>16</v>
      </c>
      <c r="B27" s="19" t="s">
        <v>87</v>
      </c>
      <c r="C27" s="3"/>
      <c r="D27" s="18" t="s">
        <v>93</v>
      </c>
      <c r="E27" s="3" t="s">
        <v>12</v>
      </c>
      <c r="F27" s="9"/>
      <c r="G27" s="3">
        <v>3</v>
      </c>
      <c r="H27" s="9">
        <f>F27*G27</f>
        <v>0</v>
      </c>
    </row>
    <row r="28" spans="1:8" ht="38.25">
      <c r="A28" s="2">
        <v>17</v>
      </c>
      <c r="B28" s="19" t="s">
        <v>78</v>
      </c>
      <c r="C28" s="3"/>
      <c r="D28" s="19" t="s">
        <v>2</v>
      </c>
      <c r="E28" s="3" t="s">
        <v>12</v>
      </c>
      <c r="F28" s="9"/>
      <c r="G28" s="3">
        <v>1</v>
      </c>
      <c r="H28" s="9">
        <f>F28*G28</f>
        <v>0</v>
      </c>
    </row>
    <row r="29" spans="1:8" ht="38.25">
      <c r="A29" s="2">
        <v>18</v>
      </c>
      <c r="B29" s="3" t="s">
        <v>22</v>
      </c>
      <c r="C29" s="3"/>
      <c r="D29" s="3" t="s">
        <v>48</v>
      </c>
      <c r="E29" s="3" t="s">
        <v>12</v>
      </c>
      <c r="F29" s="9"/>
      <c r="G29" s="3">
        <v>2</v>
      </c>
      <c r="H29" s="9">
        <f t="shared" si="1"/>
        <v>0</v>
      </c>
    </row>
    <row r="30" spans="1:8" ht="38.25">
      <c r="A30" s="2">
        <v>19</v>
      </c>
      <c r="B30" s="3" t="s">
        <v>23</v>
      </c>
      <c r="C30" s="3"/>
      <c r="D30" s="3" t="s">
        <v>86</v>
      </c>
      <c r="E30" s="3" t="s">
        <v>12</v>
      </c>
      <c r="F30" s="9"/>
      <c r="G30" s="3">
        <v>1</v>
      </c>
      <c r="H30" s="9">
        <f t="shared" si="1"/>
        <v>0</v>
      </c>
    </row>
    <row r="31" spans="1:8" ht="25.5">
      <c r="A31" s="2">
        <v>20</v>
      </c>
      <c r="B31" s="3" t="s">
        <v>24</v>
      </c>
      <c r="C31" s="3"/>
      <c r="D31" s="3" t="s">
        <v>94</v>
      </c>
      <c r="E31" s="3" t="s">
        <v>12</v>
      </c>
      <c r="F31" s="9"/>
      <c r="G31" s="3">
        <v>1</v>
      </c>
      <c r="H31" s="9">
        <f t="shared" si="1"/>
        <v>0</v>
      </c>
    </row>
    <row r="32" spans="1:8" ht="51">
      <c r="A32" s="2">
        <v>21</v>
      </c>
      <c r="B32" s="3" t="s">
        <v>72</v>
      </c>
      <c r="C32" s="3"/>
      <c r="D32" s="3" t="s">
        <v>73</v>
      </c>
      <c r="E32" s="3" t="s">
        <v>12</v>
      </c>
      <c r="F32" s="9"/>
      <c r="G32" s="3">
        <v>1</v>
      </c>
      <c r="H32" s="9">
        <f t="shared" si="1"/>
        <v>0</v>
      </c>
    </row>
    <row r="33" spans="1:8" ht="25.5">
      <c r="A33" s="2">
        <v>22</v>
      </c>
      <c r="B33" s="3" t="s">
        <v>26</v>
      </c>
      <c r="C33" s="3"/>
      <c r="D33" s="3" t="s">
        <v>95</v>
      </c>
      <c r="E33" s="3" t="s">
        <v>47</v>
      </c>
      <c r="F33" s="9"/>
      <c r="G33" s="3">
        <v>1</v>
      </c>
      <c r="H33" s="9">
        <f>F33*G33</f>
        <v>0</v>
      </c>
    </row>
    <row r="34" spans="1:8" ht="38.25">
      <c r="A34" s="2">
        <v>23</v>
      </c>
      <c r="B34" s="3" t="s">
        <v>27</v>
      </c>
      <c r="C34" s="3"/>
      <c r="D34" s="3" t="s">
        <v>96</v>
      </c>
      <c r="E34" s="3" t="s">
        <v>47</v>
      </c>
      <c r="F34" s="9"/>
      <c r="G34" s="3">
        <v>1</v>
      </c>
      <c r="H34" s="9">
        <f>F34*G34</f>
        <v>0</v>
      </c>
    </row>
    <row r="35" spans="1:8" ht="25.5">
      <c r="A35" s="2">
        <v>24</v>
      </c>
      <c r="B35" s="4" t="s">
        <v>33</v>
      </c>
      <c r="C35" s="2"/>
      <c r="D35" s="20" t="s">
        <v>3</v>
      </c>
      <c r="E35" s="4" t="s">
        <v>12</v>
      </c>
      <c r="F35" s="9"/>
      <c r="G35" s="5">
        <v>1</v>
      </c>
      <c r="H35" s="9">
        <f>F35*G35</f>
        <v>0</v>
      </c>
    </row>
    <row r="36" spans="1:8" ht="38.25">
      <c r="A36" s="2">
        <v>25</v>
      </c>
      <c r="B36" s="13" t="s">
        <v>69</v>
      </c>
      <c r="C36" s="14"/>
      <c r="D36" s="15" t="s">
        <v>66</v>
      </c>
      <c r="E36" s="4" t="s">
        <v>47</v>
      </c>
      <c r="F36" s="9"/>
      <c r="G36" s="5">
        <v>1</v>
      </c>
      <c r="H36" s="9">
        <f>F36*G36</f>
        <v>0</v>
      </c>
    </row>
    <row r="37" spans="1:8" ht="12.75">
      <c r="A37" s="2">
        <v>26</v>
      </c>
      <c r="B37" s="13" t="s">
        <v>68</v>
      </c>
      <c r="C37" s="14"/>
      <c r="D37" s="15" t="s">
        <v>79</v>
      </c>
      <c r="E37" s="4" t="s">
        <v>47</v>
      </c>
      <c r="F37" s="9"/>
      <c r="G37" s="5">
        <v>1</v>
      </c>
      <c r="H37" s="9">
        <f>F37*G37</f>
        <v>0</v>
      </c>
    </row>
    <row r="38" spans="1:8" ht="12.75">
      <c r="A38" s="31" t="s">
        <v>25</v>
      </c>
      <c r="B38" s="31"/>
      <c r="C38" s="31"/>
      <c r="D38" s="31"/>
      <c r="E38" s="31"/>
      <c r="F38" s="31"/>
      <c r="G38" s="31"/>
      <c r="H38" s="10">
        <f>SUM(H22:H37)</f>
        <v>0</v>
      </c>
    </row>
    <row r="39" spans="1:8" ht="12.75">
      <c r="A39" s="22"/>
      <c r="B39" s="23"/>
      <c r="C39" s="23"/>
      <c r="D39" s="23"/>
      <c r="E39" s="23"/>
      <c r="F39" s="23"/>
      <c r="G39" s="23"/>
      <c r="H39" s="24"/>
    </row>
    <row r="40" spans="1:8" ht="12.75">
      <c r="A40" s="29" t="s">
        <v>60</v>
      </c>
      <c r="B40" s="29"/>
      <c r="C40" s="29"/>
      <c r="D40" s="29"/>
      <c r="E40" s="29"/>
      <c r="F40" s="29"/>
      <c r="G40" s="29"/>
      <c r="H40" s="29"/>
    </row>
    <row r="41" spans="1:8" ht="76.5">
      <c r="A41" s="2">
        <v>27</v>
      </c>
      <c r="B41" s="3" t="s">
        <v>16</v>
      </c>
      <c r="C41" s="3"/>
      <c r="D41" s="21" t="s">
        <v>106</v>
      </c>
      <c r="E41" s="3" t="s">
        <v>14</v>
      </c>
      <c r="F41" s="9"/>
      <c r="G41" s="3">
        <v>1</v>
      </c>
      <c r="H41" s="3">
        <f>F41*G41</f>
        <v>0</v>
      </c>
    </row>
    <row r="42" spans="1:8" ht="51">
      <c r="A42" s="2">
        <v>28</v>
      </c>
      <c r="B42" s="3" t="s">
        <v>17</v>
      </c>
      <c r="C42" s="3"/>
      <c r="D42" s="21" t="s">
        <v>107</v>
      </c>
      <c r="E42" s="3" t="s">
        <v>12</v>
      </c>
      <c r="F42" s="9"/>
      <c r="G42" s="3">
        <v>350</v>
      </c>
      <c r="H42" s="3">
        <f>F42*G42</f>
        <v>0</v>
      </c>
    </row>
    <row r="43" spans="1:8" ht="38.25">
      <c r="A43" s="2">
        <v>29</v>
      </c>
      <c r="B43" s="3" t="s">
        <v>18</v>
      </c>
      <c r="C43" s="3"/>
      <c r="D43" s="21" t="s">
        <v>108</v>
      </c>
      <c r="E43" s="3" t="s">
        <v>14</v>
      </c>
      <c r="F43" s="9"/>
      <c r="G43" s="3">
        <v>1</v>
      </c>
      <c r="H43" s="3">
        <f>F43*G43</f>
        <v>0</v>
      </c>
    </row>
    <row r="44" spans="1:8" ht="51">
      <c r="A44" s="2">
        <v>30</v>
      </c>
      <c r="B44" s="3" t="s">
        <v>19</v>
      </c>
      <c r="C44" s="3"/>
      <c r="D44" s="3" t="s">
        <v>0</v>
      </c>
      <c r="E44" s="3" t="s">
        <v>14</v>
      </c>
      <c r="F44" s="9"/>
      <c r="G44" s="3">
        <v>1</v>
      </c>
      <c r="H44" s="3">
        <f>F44*G44</f>
        <v>0</v>
      </c>
    </row>
    <row r="45" spans="1:8" ht="12.75">
      <c r="A45" s="31" t="s">
        <v>20</v>
      </c>
      <c r="B45" s="31"/>
      <c r="C45" s="31"/>
      <c r="D45" s="31"/>
      <c r="E45" s="31"/>
      <c r="F45" s="31"/>
      <c r="G45" s="31"/>
      <c r="H45" s="10">
        <f>SUM(H41:H44)</f>
        <v>0</v>
      </c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9" t="s">
        <v>41</v>
      </c>
      <c r="B47" s="29"/>
      <c r="C47" s="29"/>
      <c r="D47" s="29"/>
      <c r="E47" s="29"/>
      <c r="F47" s="29"/>
      <c r="G47" s="29"/>
      <c r="H47" s="29"/>
    </row>
    <row r="48" spans="1:8" ht="25.5">
      <c r="A48" s="2">
        <v>31</v>
      </c>
      <c r="B48" s="4" t="s">
        <v>43</v>
      </c>
      <c r="C48" s="2"/>
      <c r="D48" s="4" t="s">
        <v>44</v>
      </c>
      <c r="E48" s="4" t="s">
        <v>47</v>
      </c>
      <c r="F48" s="9"/>
      <c r="G48" s="5">
        <v>1</v>
      </c>
      <c r="H48" s="9">
        <f>F48*G48</f>
        <v>0</v>
      </c>
    </row>
    <row r="49" spans="1:8" ht="25.5">
      <c r="A49" s="2">
        <v>32</v>
      </c>
      <c r="B49" s="4" t="s">
        <v>88</v>
      </c>
      <c r="C49" s="2"/>
      <c r="D49" s="4" t="s">
        <v>89</v>
      </c>
      <c r="E49" s="4" t="s">
        <v>47</v>
      </c>
      <c r="F49" s="9"/>
      <c r="G49" s="5">
        <v>1</v>
      </c>
      <c r="H49" s="9">
        <f>F49*G49</f>
        <v>0</v>
      </c>
    </row>
    <row r="50" spans="1:8" ht="12.75">
      <c r="A50" s="31" t="s">
        <v>42</v>
      </c>
      <c r="B50" s="31"/>
      <c r="C50" s="31"/>
      <c r="D50" s="31"/>
      <c r="E50" s="31"/>
      <c r="F50" s="31"/>
      <c r="G50" s="31"/>
      <c r="H50" s="10">
        <f>SUM(H48)</f>
        <v>0</v>
      </c>
    </row>
    <row r="51" spans="1:8" ht="12.75">
      <c r="A51" s="39"/>
      <c r="B51" s="39"/>
      <c r="C51" s="39"/>
      <c r="D51" s="39"/>
      <c r="E51" s="39"/>
      <c r="F51" s="39"/>
      <c r="G51" s="39"/>
      <c r="H51" s="39"/>
    </row>
    <row r="52" spans="1:8" ht="12.75">
      <c r="A52" s="29" t="s">
        <v>28</v>
      </c>
      <c r="B52" s="29"/>
      <c r="C52" s="29"/>
      <c r="D52" s="29"/>
      <c r="E52" s="29"/>
      <c r="F52" s="29"/>
      <c r="G52" s="29"/>
      <c r="H52" s="29"/>
    </row>
    <row r="53" spans="1:8" ht="38.25">
      <c r="A53" s="2">
        <v>33</v>
      </c>
      <c r="B53" s="3" t="s">
        <v>29</v>
      </c>
      <c r="C53" s="3"/>
      <c r="D53" s="3" t="s">
        <v>49</v>
      </c>
      <c r="E53" s="3" t="s">
        <v>47</v>
      </c>
      <c r="F53" s="9"/>
      <c r="G53" s="3">
        <v>1</v>
      </c>
      <c r="H53" s="9">
        <f>F53*G53</f>
        <v>0</v>
      </c>
    </row>
    <row r="54" spans="1:8" ht="25.5">
      <c r="A54" s="2">
        <v>34</v>
      </c>
      <c r="B54" s="3" t="s">
        <v>30</v>
      </c>
      <c r="C54" s="3"/>
      <c r="D54" s="3" t="s">
        <v>70</v>
      </c>
      <c r="E54" s="3" t="s">
        <v>47</v>
      </c>
      <c r="F54" s="9"/>
      <c r="G54" s="3">
        <v>1</v>
      </c>
      <c r="H54" s="9">
        <f>F54*G54</f>
        <v>0</v>
      </c>
    </row>
    <row r="55" spans="1:8" ht="38.25">
      <c r="A55" s="2">
        <v>35</v>
      </c>
      <c r="B55" s="3" t="s">
        <v>31</v>
      </c>
      <c r="C55" s="3"/>
      <c r="D55" s="21" t="s">
        <v>109</v>
      </c>
      <c r="E55" s="3" t="s">
        <v>47</v>
      </c>
      <c r="F55" s="9"/>
      <c r="G55" s="3">
        <v>1</v>
      </c>
      <c r="H55" s="9">
        <f>F55*G55</f>
        <v>0</v>
      </c>
    </row>
    <row r="56" spans="1:8" ht="12.75">
      <c r="A56" s="2">
        <v>36</v>
      </c>
      <c r="B56" s="3" t="s">
        <v>32</v>
      </c>
      <c r="C56" s="3"/>
      <c r="D56" s="3" t="s">
        <v>37</v>
      </c>
      <c r="E56" s="3" t="s">
        <v>47</v>
      </c>
      <c r="F56" s="9"/>
      <c r="G56" s="3">
        <v>1</v>
      </c>
      <c r="H56" s="9">
        <f>F56*G56</f>
        <v>0</v>
      </c>
    </row>
    <row r="57" spans="1:8" ht="25.5">
      <c r="A57" s="2">
        <v>37</v>
      </c>
      <c r="B57" s="3" t="s">
        <v>45</v>
      </c>
      <c r="C57" s="3"/>
      <c r="D57" s="21" t="s">
        <v>97</v>
      </c>
      <c r="E57" s="3" t="s">
        <v>47</v>
      </c>
      <c r="F57" s="9"/>
      <c r="G57" s="3">
        <v>1</v>
      </c>
      <c r="H57" s="9">
        <f>F57*G57</f>
        <v>0</v>
      </c>
    </row>
    <row r="58" spans="1:8" ht="12.75">
      <c r="A58" s="31" t="s">
        <v>40</v>
      </c>
      <c r="B58" s="31"/>
      <c r="C58" s="31"/>
      <c r="D58" s="31"/>
      <c r="E58" s="31"/>
      <c r="F58" s="31"/>
      <c r="G58" s="31"/>
      <c r="H58" s="10">
        <f>SUM(H53:H57)</f>
        <v>0</v>
      </c>
    </row>
    <row r="59" spans="1:8" ht="12.75">
      <c r="A59" s="22"/>
      <c r="B59" s="23"/>
      <c r="C59" s="23"/>
      <c r="D59" s="23"/>
      <c r="E59" s="23"/>
      <c r="F59" s="23"/>
      <c r="G59" s="23"/>
      <c r="H59" s="24"/>
    </row>
    <row r="60" spans="1:8" ht="12.75">
      <c r="A60" s="29" t="s">
        <v>74</v>
      </c>
      <c r="B60" s="29"/>
      <c r="C60" s="29"/>
      <c r="D60" s="29"/>
      <c r="E60" s="29"/>
      <c r="F60" s="29"/>
      <c r="G60" s="29"/>
      <c r="H60" s="29"/>
    </row>
    <row r="61" spans="1:8" ht="254.25" customHeight="1">
      <c r="A61" s="12">
        <v>38</v>
      </c>
      <c r="B61" s="3" t="s">
        <v>98</v>
      </c>
      <c r="C61" s="12"/>
      <c r="D61" s="41" t="s">
        <v>99</v>
      </c>
      <c r="E61" s="3" t="s">
        <v>47</v>
      </c>
      <c r="F61" s="12"/>
      <c r="G61" s="12">
        <v>1</v>
      </c>
      <c r="H61" s="40" t="s">
        <v>101</v>
      </c>
    </row>
    <row r="62" spans="1:8" ht="12.75">
      <c r="A62" s="32" t="s">
        <v>63</v>
      </c>
      <c r="B62" s="33"/>
      <c r="C62" s="33"/>
      <c r="D62" s="33"/>
      <c r="E62" s="33"/>
      <c r="F62" s="33"/>
      <c r="G62" s="34"/>
      <c r="H62" s="12">
        <f>SUM(H61)</f>
        <v>0</v>
      </c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29" t="s">
        <v>34</v>
      </c>
      <c r="B64" s="29"/>
      <c r="C64" s="29"/>
      <c r="D64" s="29"/>
      <c r="E64" s="29"/>
      <c r="F64" s="29"/>
      <c r="G64" s="29"/>
      <c r="H64" s="29"/>
    </row>
    <row r="65" spans="1:8" ht="12.75">
      <c r="A65" s="2"/>
      <c r="B65" s="3"/>
      <c r="C65" s="30" t="s">
        <v>9</v>
      </c>
      <c r="D65" s="30"/>
      <c r="E65" s="3" t="s">
        <v>47</v>
      </c>
      <c r="F65" s="9">
        <f>H12</f>
        <v>0</v>
      </c>
      <c r="G65" s="3">
        <v>1</v>
      </c>
      <c r="H65" s="9">
        <f aca="true" t="shared" si="2" ref="H65:H71">F65*G65</f>
        <v>0</v>
      </c>
    </row>
    <row r="66" spans="1:8" ht="12.75">
      <c r="A66" s="2"/>
      <c r="B66" s="3"/>
      <c r="C66" s="30" t="s">
        <v>15</v>
      </c>
      <c r="D66" s="30"/>
      <c r="E66" s="3" t="s">
        <v>47</v>
      </c>
      <c r="F66" s="9">
        <f>H19</f>
        <v>0</v>
      </c>
      <c r="G66" s="3">
        <v>1</v>
      </c>
      <c r="H66" s="9">
        <f t="shared" si="2"/>
        <v>0</v>
      </c>
    </row>
    <row r="67" spans="1:8" ht="12.75">
      <c r="A67" s="2"/>
      <c r="B67" s="3"/>
      <c r="C67" s="30" t="s">
        <v>25</v>
      </c>
      <c r="D67" s="30"/>
      <c r="E67" s="3" t="s">
        <v>47</v>
      </c>
      <c r="F67" s="9">
        <f>H38</f>
        <v>0</v>
      </c>
      <c r="G67" s="3">
        <v>1</v>
      </c>
      <c r="H67" s="9">
        <f t="shared" si="2"/>
        <v>0</v>
      </c>
    </row>
    <row r="68" spans="1:8" ht="12.75">
      <c r="A68" s="2"/>
      <c r="B68" s="3"/>
      <c r="C68" s="30" t="s">
        <v>20</v>
      </c>
      <c r="D68" s="30"/>
      <c r="E68" s="3" t="s">
        <v>47</v>
      </c>
      <c r="F68" s="9">
        <f>H45</f>
        <v>0</v>
      </c>
      <c r="G68" s="3">
        <v>1</v>
      </c>
      <c r="H68" s="9">
        <f t="shared" si="2"/>
        <v>0</v>
      </c>
    </row>
    <row r="69" spans="1:8" ht="12.75">
      <c r="A69" s="2"/>
      <c r="B69" s="3"/>
      <c r="C69" s="30" t="s">
        <v>42</v>
      </c>
      <c r="D69" s="30"/>
      <c r="E69" s="3" t="s">
        <v>47</v>
      </c>
      <c r="F69" s="9">
        <f>H50</f>
        <v>0</v>
      </c>
      <c r="G69" s="3">
        <v>1</v>
      </c>
      <c r="H69" s="9">
        <f t="shared" si="2"/>
        <v>0</v>
      </c>
    </row>
    <row r="70" spans="1:8" ht="12.75" customHeight="1">
      <c r="A70" s="2"/>
      <c r="B70" s="3"/>
      <c r="C70" s="30" t="s">
        <v>40</v>
      </c>
      <c r="D70" s="30"/>
      <c r="E70" s="3" t="s">
        <v>47</v>
      </c>
      <c r="F70" s="9">
        <f>H58</f>
        <v>0</v>
      </c>
      <c r="G70" s="3">
        <v>1</v>
      </c>
      <c r="H70" s="9">
        <f t="shared" si="2"/>
        <v>0</v>
      </c>
    </row>
    <row r="71" spans="1:8" ht="12.75" customHeight="1">
      <c r="A71" s="2"/>
      <c r="B71" s="3"/>
      <c r="C71" s="35" t="s">
        <v>63</v>
      </c>
      <c r="D71" s="36"/>
      <c r="E71" s="3" t="s">
        <v>47</v>
      </c>
      <c r="F71" s="9">
        <f>H62</f>
        <v>0</v>
      </c>
      <c r="G71" s="3">
        <v>1</v>
      </c>
      <c r="H71" s="9">
        <f t="shared" si="2"/>
        <v>0</v>
      </c>
    </row>
    <row r="72" spans="1:8" ht="13.5" thickBot="1">
      <c r="A72" s="38" t="s">
        <v>35</v>
      </c>
      <c r="B72" s="38"/>
      <c r="C72" s="38"/>
      <c r="D72" s="38"/>
      <c r="E72" s="38"/>
      <c r="F72" s="38"/>
      <c r="G72" s="38"/>
      <c r="H72" s="11">
        <f>SUM(H65:H70)</f>
        <v>0</v>
      </c>
    </row>
    <row r="73" spans="3:4" ht="26.25" thickBot="1">
      <c r="C73" t="s">
        <v>85</v>
      </c>
      <c r="D73" s="16" t="s">
        <v>65</v>
      </c>
    </row>
    <row r="74" ht="13.5" thickBot="1">
      <c r="D74" s="17" t="s">
        <v>84</v>
      </c>
    </row>
    <row r="83" ht="12.75" customHeight="1"/>
    <row r="89" ht="12.75" customHeight="1"/>
    <row r="90" ht="12.75" customHeight="1"/>
    <row r="91" ht="12.75" customHeight="1"/>
    <row r="97" ht="12.75" customHeight="1"/>
    <row r="98" ht="12.75" customHeight="1"/>
    <row r="99" ht="12.75" customHeight="1"/>
    <row r="109" ht="12.75">
      <c r="D109" s="8"/>
    </row>
  </sheetData>
  <sheetProtection/>
  <mergeCells count="32">
    <mergeCell ref="A72:G72"/>
    <mergeCell ref="A64:H64"/>
    <mergeCell ref="C69:D69"/>
    <mergeCell ref="A51:H51"/>
    <mergeCell ref="A58:G58"/>
    <mergeCell ref="C70:D70"/>
    <mergeCell ref="C68:D68"/>
    <mergeCell ref="C67:D67"/>
    <mergeCell ref="A60:H60"/>
    <mergeCell ref="C66:D66"/>
    <mergeCell ref="C71:D71"/>
    <mergeCell ref="A50:G50"/>
    <mergeCell ref="A5:H5"/>
    <mergeCell ref="A12:G12"/>
    <mergeCell ref="A13:H13"/>
    <mergeCell ref="A14:H14"/>
    <mergeCell ref="A19:G19"/>
    <mergeCell ref="C65:D65"/>
    <mergeCell ref="A38:G38"/>
    <mergeCell ref="A47:H47"/>
    <mergeCell ref="A40:H40"/>
    <mergeCell ref="A62:G62"/>
    <mergeCell ref="A45:G45"/>
    <mergeCell ref="A52:H52"/>
    <mergeCell ref="A39:H39"/>
    <mergeCell ref="A59:H59"/>
    <mergeCell ref="A1:B1"/>
    <mergeCell ref="A3:H3"/>
    <mergeCell ref="A2:H2"/>
    <mergeCell ref="A46:H46"/>
    <mergeCell ref="A21:H21"/>
    <mergeCell ref="A20:H20"/>
  </mergeCells>
  <hyperlinks>
    <hyperlink ref="D74" r:id="rId1" display="http://www.dcimovies.com/DCIDigitalCinemaSystemSpecv1_2.pdf"/>
  </hyperlinks>
  <printOptions/>
  <pageMargins left="0.78" right="0.35" top="0.33" bottom="0.46" header="0.4921259845" footer="0.4921259845"/>
  <pageSetup horizontalDpi="600" verticalDpi="600" orientation="landscape" paperSize="9" scale="73" r:id="rId2"/>
  <rowBreaks count="2" manualBreakCount="2">
    <brk id="20" max="255" man="1"/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 Český Krumlov, Soňa Petráková</cp:lastModifiedBy>
  <cp:lastPrinted>2011-08-09T12:20:58Z</cp:lastPrinted>
  <dcterms:created xsi:type="dcterms:W3CDTF">2011-07-19T13:59:56Z</dcterms:created>
  <dcterms:modified xsi:type="dcterms:W3CDTF">2011-08-09T12:21:00Z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