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plán obnov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>1</definedName>
    <definedName name="cisloobjektu">'[2]Krycí list'!$A$5</definedName>
    <definedName name="CisloRozpoctu">'[6]Krycí list'!$C$2</definedName>
    <definedName name="cislostavby">'[2]Krycí list'!$A$7</definedName>
    <definedName name="Dodavka0">#REF!</definedName>
    <definedName name="HSV0">#REF!</definedName>
    <definedName name="HZS0">#REF!</definedName>
    <definedName name="kurz">'[4]Výpočet netto cen'!$B$11</definedName>
    <definedName name="l">#REF!</definedName>
    <definedName name="marže">'[4]Výpočet netto cen'!$B$12</definedName>
    <definedName name="Montaz0">#REF!</definedName>
    <definedName name="nazevobjektu">'[2]Krycí list'!$C$5</definedName>
    <definedName name="NazevRozpoctu">'[6]Krycí list'!$D$2</definedName>
    <definedName name="nazevstavby">'[2]Krycí list'!$C$7</definedName>
    <definedName name="PocetMJ">#REF!</definedName>
    <definedName name="Print_Area_MI">#REF!</definedName>
    <definedName name="Print_Titles_MI">#REF!</definedName>
    <definedName name="PSV0">#REF!</definedName>
    <definedName name="rabat_1">'[3]Výpočet netto cen'!$B$7</definedName>
    <definedName name="SazbaDPH1">'[6]Krycí list'!$C$30</definedName>
    <definedName name="SazbaDPH2">'[6]Krycí list'!$C$32</definedName>
    <definedName name="skonto_1">'[3]Výpočet netto cen'!$B$10</definedName>
    <definedName name="skonto_2">'[3]Výpočet netto cen'!$B$11</definedName>
    <definedName name="skonto_3">'[3]Výpočet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</definedNames>
  <calcPr fullCalcOnLoad="1"/>
</workbook>
</file>

<file path=xl/sharedStrings.xml><?xml version="1.0" encoding="utf-8"?>
<sst xmlns="http://schemas.openxmlformats.org/spreadsheetml/2006/main" count="89" uniqueCount="68">
  <si>
    <t>Plán obnovy vodohospodářského majetku</t>
  </si>
  <si>
    <t>částky v Kč vč. DPH</t>
  </si>
  <si>
    <t>Inženýrské sítě vč. MK a VO</t>
  </si>
  <si>
    <t>Plánované výdaje</t>
  </si>
  <si>
    <t xml:space="preserve">Zdroj </t>
  </si>
  <si>
    <t>kanalizace</t>
  </si>
  <si>
    <t>vodovod</t>
  </si>
  <si>
    <t>MK</t>
  </si>
  <si>
    <t>VO</t>
  </si>
  <si>
    <t>ostatní</t>
  </si>
  <si>
    <t>Celkem</t>
  </si>
  <si>
    <t>Převod z r. 2014</t>
  </si>
  <si>
    <t>Rozpočet 2015 vč. DPH</t>
  </si>
  <si>
    <t>Reko MK a IS - ul. Pod Vyhlídkou</t>
  </si>
  <si>
    <t>Reko MK a IS - Nové Dobrkovice východ</t>
  </si>
  <si>
    <t>Reko MK a IS - ul. Vyšehradská</t>
  </si>
  <si>
    <t>Reko MK a IS - ul. Nové Domovy, Příkrá</t>
  </si>
  <si>
    <t>Reko MK - ul. Stinná</t>
  </si>
  <si>
    <t>Dodávka pro VO Kláštery IOP</t>
  </si>
  <si>
    <t>Reko MK a IS - ul. Dělnická (pozastávka)</t>
  </si>
  <si>
    <t>Osazení šoupěte - ul. Křížová</t>
  </si>
  <si>
    <t>VDJ Kasárna - výměna přívod. řadu</t>
  </si>
  <si>
    <t>Vyšný - úprava vodovodu</t>
  </si>
  <si>
    <t>Rozšíření II/160 - PD</t>
  </si>
  <si>
    <t>Monitoring kanalizace</t>
  </si>
  <si>
    <t>Reko MK a IS - Nové Dobrkovice západ - PD</t>
  </si>
  <si>
    <t>Vyšný - kanalizace</t>
  </si>
  <si>
    <t>Montáž zpětných klapek</t>
  </si>
  <si>
    <t>věcná břemena</t>
  </si>
  <si>
    <t>neurčeno</t>
  </si>
  <si>
    <t>dofakturace 2015 (Reko Nové Domovy, Příkrá)</t>
  </si>
  <si>
    <t>Předpoklad čerpání 2015</t>
  </si>
  <si>
    <t>Převod z r. 2015</t>
  </si>
  <si>
    <t>Příjmy 2016 (rozpočet r. 2016)</t>
  </si>
  <si>
    <t>K čerpání 2016 vč. DPH</t>
  </si>
  <si>
    <t>Reko MK a IS - Nové Dobrkovice západ (1/2rozsahu)</t>
  </si>
  <si>
    <t>PD</t>
  </si>
  <si>
    <t>(u rozpočtu z PD částka ponížena o 15 %)</t>
  </si>
  <si>
    <t>Rozšíření silnice II/160 - ul. 5. května</t>
  </si>
  <si>
    <t>Odhad</t>
  </si>
  <si>
    <t>(u rozpočtu částka ponížena o 15 %)</t>
  </si>
  <si>
    <t>ul. Nádražní - výměna vodovodu</t>
  </si>
  <si>
    <t>ul. Železniční - výměna kanalizace</t>
  </si>
  <si>
    <t>Výměna vodovodu Plešivec 50 m DN 80 a 25 m DN 50</t>
  </si>
  <si>
    <t>KČS Rybářská u č.p.6 - vystrojení, tenzometr, el.</t>
  </si>
  <si>
    <t>KČS Rybářská u č.p.8- vystrojení, tenzometr</t>
  </si>
  <si>
    <t>KČS Nové Spolí</t>
  </si>
  <si>
    <t>PD Kruhová křižovatka ul. Nemocniční - výměna vodovodu a kanalizace</t>
  </si>
  <si>
    <t>PD Reko MK A IS - ul. Potoční</t>
  </si>
  <si>
    <t>PD Reko MK A IS - ul. U Nových Domovů</t>
  </si>
  <si>
    <t>PD Reko MK A IS - Plešivecké náměstí</t>
  </si>
  <si>
    <t>PD Reko MK A IS - ul. Pod Sv.Duchem</t>
  </si>
  <si>
    <t>Celkem čerpání r. 2016</t>
  </si>
  <si>
    <t>zbývá 2016</t>
  </si>
  <si>
    <t>Příjmy 2017</t>
  </si>
  <si>
    <t>K čerpání 2017 vč. DPH</t>
  </si>
  <si>
    <t>Reko MK a IS - Nové Dobrkovice západ (1/2 rozsahu)</t>
  </si>
  <si>
    <t>zbývá 2017</t>
  </si>
  <si>
    <t>zásobník akcí</t>
  </si>
  <si>
    <t>Reko MK a IS - ul. U Nových Domovů</t>
  </si>
  <si>
    <t>Kruhová křižovatka ul. Nemocniční - výměna vodovodu a kanalizace</t>
  </si>
  <si>
    <t>Reko MK a IS - ul. Pod Sv.Duchem</t>
  </si>
  <si>
    <t>Reko MK a IS - ul. Potoční</t>
  </si>
  <si>
    <t>Reko MK a IS - Plešivecké náměstí</t>
  </si>
  <si>
    <t>Propojení vodovodu sídliště Vyšný - ul. Nádražní</t>
  </si>
  <si>
    <t>Výměna vodovodu Plešivec (u Maximy)</t>
  </si>
  <si>
    <t>- do součtu "Celkem čerpání r. 2016" jsou zahrnuty u některých položek předpokládané výdaje snížené o 15% (uvedeny červeně)</t>
  </si>
  <si>
    <t>- u některých položek není známa výše předpokládaných výdajů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</si>
</sst>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  <numFmt numFmtId="194" formatCode="[$¥€-2]\ #\ ##,000_);[Red]\([$€-2]\ #\ ##,000\)"/>
    <numFmt numFmtId="195" formatCode="mm/yy"/>
    <numFmt numFmtId="196" formatCode="#,##0.0000"/>
    <numFmt numFmtId="197" formatCode="#,##0.00000"/>
    <numFmt numFmtId="198" formatCode="#,##0_);\(#,##0\)"/>
    <numFmt numFmtId="199" formatCode="#,##0.00_);\(#,##0.00\)"/>
    <numFmt numFmtId="200" formatCode="dd\-mmm_)"/>
    <numFmt numFmtId="201" formatCode="#,##0.000_);\(#,##0.000\)"/>
    <numFmt numFmtId="202" formatCode="#,##0.00\ _K_č"/>
    <numFmt numFmtId="203" formatCode="#,##0.00_\_K_č"/>
    <numFmt numFmtId="204" formatCode="0.0000000000"/>
    <numFmt numFmtId="205" formatCode="#,##0_ ;\-#,##0\ "/>
    <numFmt numFmtId="206" formatCode="#,##0.00;[Red]#,##0.00"/>
    <numFmt numFmtId="207" formatCode="#&quot; &quot;?/2"/>
    <numFmt numFmtId="208" formatCode="#,##0\ _K_č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3" borderId="6" applyNumberFormat="0" applyAlignment="0" applyProtection="0"/>
    <xf numFmtId="0" fontId="3" fillId="10" borderId="0" applyNumberFormat="0" applyBorder="0" applyAlignment="0" applyProtection="0"/>
    <xf numFmtId="0" fontId="13" fillId="5" borderId="1" applyNumberFormat="0" applyAlignment="0" applyProtection="0"/>
    <xf numFmtId="0" fontId="12" fillId="23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/>
    </xf>
    <xf numFmtId="0" fontId="0" fillId="4" borderId="11" applyNumberFormat="0" applyFont="0" applyAlignment="0" applyProtection="0"/>
    <xf numFmtId="0" fontId="23" fillId="22" borderId="12" applyNumberFormat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top"/>
      <protection/>
    </xf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3" fillId="11" borderId="1" applyNumberFormat="0" applyAlignment="0" applyProtection="0"/>
    <xf numFmtId="0" fontId="29" fillId="24" borderId="1" applyNumberFormat="0" applyAlignment="0" applyProtection="0"/>
    <xf numFmtId="0" fontId="23" fillId="24" borderId="12" applyNumberForma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86">
      <alignment/>
      <protection locked="0"/>
    </xf>
    <xf numFmtId="0" fontId="31" fillId="0" borderId="0" xfId="86" applyFont="1">
      <alignment/>
      <protection locked="0"/>
    </xf>
    <xf numFmtId="0" fontId="22" fillId="0" borderId="0" xfId="86" applyAlignment="1">
      <alignment horizontal="right"/>
      <protection locked="0"/>
    </xf>
    <xf numFmtId="0" fontId="32" fillId="0" borderId="15" xfId="86" applyFont="1" applyBorder="1" applyAlignment="1">
      <alignment horizontal="center" vertical="center"/>
      <protection locked="0"/>
    </xf>
    <xf numFmtId="0" fontId="32" fillId="0" borderId="16" xfId="86" applyFont="1" applyBorder="1" applyAlignment="1">
      <alignment horizontal="center" vertical="center"/>
      <protection locked="0"/>
    </xf>
    <xf numFmtId="0" fontId="32" fillId="0" borderId="17" xfId="86" applyFont="1" applyBorder="1" applyAlignment="1">
      <alignment horizontal="center"/>
      <protection locked="0"/>
    </xf>
    <xf numFmtId="0" fontId="32" fillId="0" borderId="18" xfId="86" applyFont="1" applyBorder="1" applyAlignment="1">
      <alignment horizontal="center"/>
      <protection locked="0"/>
    </xf>
    <xf numFmtId="0" fontId="32" fillId="0" borderId="19" xfId="86" applyFont="1" applyBorder="1" applyAlignment="1">
      <alignment horizontal="center"/>
      <protection locked="0"/>
    </xf>
    <xf numFmtId="0" fontId="32" fillId="0" borderId="20" xfId="86" applyFont="1" applyBorder="1" applyAlignment="1">
      <alignment/>
      <protection locked="0"/>
    </xf>
    <xf numFmtId="0" fontId="32" fillId="0" borderId="21" xfId="86" applyFont="1" applyBorder="1" applyAlignment="1">
      <alignment horizontal="center" vertical="center"/>
      <protection locked="0"/>
    </xf>
    <xf numFmtId="0" fontId="32" fillId="0" borderId="22" xfId="86" applyFont="1" applyBorder="1" applyAlignment="1">
      <alignment horizontal="center" vertical="center"/>
      <protection locked="0"/>
    </xf>
    <xf numFmtId="0" fontId="33" fillId="0" borderId="23" xfId="87" applyFont="1" applyFill="1" applyBorder="1" applyAlignment="1">
      <alignment horizontal="center"/>
      <protection/>
    </xf>
    <xf numFmtId="0" fontId="33" fillId="0" borderId="24" xfId="87" applyFont="1" applyFill="1" applyBorder="1" applyAlignment="1">
      <alignment horizontal="center"/>
      <protection/>
    </xf>
    <xf numFmtId="0" fontId="33" fillId="0" borderId="25" xfId="87" applyFont="1" applyFill="1" applyBorder="1" applyAlignment="1">
      <alignment horizontal="center"/>
      <protection/>
    </xf>
    <xf numFmtId="0" fontId="32" fillId="0" borderId="26" xfId="86" applyFont="1" applyBorder="1">
      <alignment/>
      <protection locked="0"/>
    </xf>
    <xf numFmtId="0" fontId="32" fillId="0" borderId="27" xfId="86" applyFont="1" applyBorder="1" applyAlignment="1">
      <alignment vertical="center" textRotation="90" wrapText="1"/>
      <protection locked="0"/>
    </xf>
    <xf numFmtId="0" fontId="34" fillId="0" borderId="28" xfId="86" applyFont="1" applyBorder="1">
      <alignment/>
      <protection locked="0"/>
    </xf>
    <xf numFmtId="4" fontId="32" fillId="0" borderId="29" xfId="86" applyNumberFormat="1" applyFont="1" applyBorder="1">
      <alignment/>
      <protection locked="0"/>
    </xf>
    <xf numFmtId="0" fontId="31" fillId="0" borderId="30" xfId="86" applyFont="1" applyBorder="1">
      <alignment/>
      <protection locked="0"/>
    </xf>
    <xf numFmtId="0" fontId="32" fillId="0" borderId="31" xfId="86" applyFont="1" applyBorder="1" applyAlignment="1">
      <alignment horizontal="center" vertical="center" textRotation="90" wrapText="1"/>
      <protection locked="0"/>
    </xf>
    <xf numFmtId="0" fontId="34" fillId="0" borderId="32" xfId="86" applyFont="1" applyBorder="1">
      <alignment/>
      <protection locked="0"/>
    </xf>
    <xf numFmtId="4" fontId="31" fillId="0" borderId="33" xfId="86" applyNumberFormat="1" applyFont="1" applyBorder="1">
      <alignment/>
      <protection locked="0"/>
    </xf>
    <xf numFmtId="4" fontId="32" fillId="0" borderId="33" xfId="86" applyNumberFormat="1" applyFont="1" applyBorder="1">
      <alignment/>
      <protection locked="0"/>
    </xf>
    <xf numFmtId="0" fontId="31" fillId="0" borderId="34" xfId="86" applyFont="1" applyBorder="1">
      <alignment/>
      <protection locked="0"/>
    </xf>
    <xf numFmtId="4" fontId="32" fillId="0" borderId="35" xfId="86" applyNumberFormat="1" applyFont="1" applyBorder="1">
      <alignment/>
      <protection locked="0"/>
    </xf>
    <xf numFmtId="0" fontId="32" fillId="0" borderId="36" xfId="86" applyFont="1" applyBorder="1" applyAlignment="1">
      <alignment horizontal="center" vertical="center" textRotation="90" wrapText="1"/>
      <protection locked="0"/>
    </xf>
    <xf numFmtId="0" fontId="34" fillId="0" borderId="37" xfId="86" applyFont="1" applyBorder="1">
      <alignment/>
      <protection locked="0"/>
    </xf>
    <xf numFmtId="4" fontId="32" fillId="0" borderId="38" xfId="86" applyNumberFormat="1" applyFont="1" applyBorder="1">
      <alignment/>
      <protection locked="0"/>
    </xf>
    <xf numFmtId="0" fontId="31" fillId="0" borderId="39" xfId="86" applyFont="1" applyBorder="1">
      <alignment/>
      <protection locked="0"/>
    </xf>
    <xf numFmtId="0" fontId="22" fillId="0" borderId="27" xfId="86" applyBorder="1" applyAlignment="1">
      <alignment wrapText="1"/>
      <protection locked="0"/>
    </xf>
    <xf numFmtId="4" fontId="32" fillId="18" borderId="29" xfId="86" applyNumberFormat="1" applyFont="1" applyFill="1" applyBorder="1">
      <alignment/>
      <protection locked="0"/>
    </xf>
    <xf numFmtId="0" fontId="35" fillId="0" borderId="27" xfId="86" applyFont="1" applyBorder="1" applyAlignment="1">
      <alignment vertical="center" textRotation="90" wrapText="1"/>
      <protection locked="0"/>
    </xf>
    <xf numFmtId="0" fontId="35" fillId="0" borderId="40" xfId="86" applyFont="1" applyBorder="1" applyAlignment="1">
      <alignment horizontal="center" vertical="center" textRotation="90" wrapText="1"/>
      <protection locked="0"/>
    </xf>
    <xf numFmtId="0" fontId="32" fillId="0" borderId="32" xfId="87" applyFont="1" applyFill="1" applyBorder="1">
      <alignment/>
      <protection/>
    </xf>
    <xf numFmtId="4" fontId="36" fillId="0" borderId="33" xfId="86" applyNumberFormat="1" applyFont="1" applyFill="1" applyBorder="1">
      <alignment/>
      <protection locked="0"/>
    </xf>
    <xf numFmtId="0" fontId="33" fillId="0" borderId="34" xfId="86" applyFont="1" applyBorder="1">
      <alignment/>
      <protection locked="0"/>
    </xf>
    <xf numFmtId="0" fontId="35" fillId="0" borderId="31" xfId="86" applyFont="1" applyBorder="1" applyAlignment="1">
      <alignment horizontal="center" vertical="center" textRotation="90" wrapText="1"/>
      <protection locked="0"/>
    </xf>
    <xf numFmtId="0" fontId="37" fillId="0" borderId="41" xfId="86" applyFont="1" applyFill="1" applyBorder="1">
      <alignment/>
      <protection locked="0"/>
    </xf>
    <xf numFmtId="4" fontId="37" fillId="0" borderId="35" xfId="86" applyNumberFormat="1" applyFont="1" applyFill="1" applyBorder="1">
      <alignment/>
      <protection locked="0"/>
    </xf>
    <xf numFmtId="4" fontId="38" fillId="0" borderId="35" xfId="86" applyNumberFormat="1" applyFont="1" applyBorder="1">
      <alignment/>
      <protection locked="0"/>
    </xf>
    <xf numFmtId="9" fontId="38" fillId="0" borderId="42" xfId="86" applyNumberFormat="1" applyFont="1" applyBorder="1" applyAlignment="1">
      <alignment horizontal="left"/>
      <protection locked="0"/>
    </xf>
    <xf numFmtId="0" fontId="32" fillId="0" borderId="41" xfId="86" applyFont="1" applyFill="1" applyBorder="1">
      <alignment/>
      <protection locked="0"/>
    </xf>
    <xf numFmtId="4" fontId="36" fillId="0" borderId="35" xfId="86" applyNumberFormat="1" applyFont="1" applyFill="1" applyBorder="1">
      <alignment/>
      <protection locked="0"/>
    </xf>
    <xf numFmtId="0" fontId="32" fillId="0" borderId="42" xfId="86" applyFont="1" applyFill="1" applyBorder="1">
      <alignment/>
      <protection locked="0"/>
    </xf>
    <xf numFmtId="0" fontId="33" fillId="0" borderId="41" xfId="86" applyFont="1" applyFill="1" applyBorder="1">
      <alignment/>
      <protection locked="0"/>
    </xf>
    <xf numFmtId="0" fontId="32" fillId="0" borderId="42" xfId="86" applyFont="1" applyBorder="1">
      <alignment/>
      <protection locked="0"/>
    </xf>
    <xf numFmtId="0" fontId="32" fillId="0" borderId="41" xfId="87" applyFont="1" applyFill="1" applyBorder="1">
      <alignment/>
      <protection/>
    </xf>
    <xf numFmtId="0" fontId="33" fillId="0" borderId="41" xfId="86" applyFont="1" applyFill="1" applyBorder="1" applyAlignment="1">
      <alignment wrapText="1"/>
      <protection locked="0"/>
    </xf>
    <xf numFmtId="4" fontId="36" fillId="0" borderId="35" xfId="86" applyNumberFormat="1" applyFont="1" applyFill="1" applyBorder="1" applyAlignment="1">
      <alignment vertical="center"/>
      <protection locked="0"/>
    </xf>
    <xf numFmtId="4" fontId="37" fillId="0" borderId="35" xfId="86" applyNumberFormat="1" applyFont="1" applyFill="1" applyBorder="1" applyAlignment="1">
      <alignment vertical="center"/>
      <protection locked="0"/>
    </xf>
    <xf numFmtId="4" fontId="32" fillId="0" borderId="35" xfId="86" applyNumberFormat="1" applyFont="1" applyBorder="1" applyAlignment="1">
      <alignment vertical="center"/>
      <protection locked="0"/>
    </xf>
    <xf numFmtId="0" fontId="32" fillId="0" borderId="42" xfId="86" applyFont="1" applyFill="1" applyBorder="1" applyAlignment="1">
      <alignment vertical="center"/>
      <protection locked="0"/>
    </xf>
    <xf numFmtId="0" fontId="34" fillId="0" borderId="41" xfId="86" applyFont="1" applyBorder="1">
      <alignment/>
      <protection locked="0"/>
    </xf>
    <xf numFmtId="0" fontId="31" fillId="0" borderId="42" xfId="86" applyFont="1" applyBorder="1">
      <alignment/>
      <protection locked="0"/>
    </xf>
    <xf numFmtId="0" fontId="35" fillId="0" borderId="36" xfId="86" applyFont="1" applyBorder="1" applyAlignment="1">
      <alignment horizontal="center" vertical="center" textRotation="90" wrapText="1"/>
      <protection locked="0"/>
    </xf>
    <xf numFmtId="0" fontId="34" fillId="0" borderId="43" xfId="86" applyFont="1" applyBorder="1">
      <alignment/>
      <protection locked="0"/>
    </xf>
    <xf numFmtId="4" fontId="32" fillId="0" borderId="44" xfId="86" applyNumberFormat="1" applyFont="1" applyBorder="1">
      <alignment/>
      <protection locked="0"/>
    </xf>
    <xf numFmtId="4" fontId="32" fillId="18" borderId="44" xfId="86" applyNumberFormat="1" applyFont="1" applyFill="1" applyBorder="1">
      <alignment/>
      <protection locked="0"/>
    </xf>
    <xf numFmtId="0" fontId="31" fillId="0" borderId="45" xfId="86" applyFont="1" applyBorder="1">
      <alignment/>
      <protection locked="0"/>
    </xf>
    <xf numFmtId="1" fontId="32" fillId="0" borderId="15" xfId="86" applyNumberFormat="1" applyFont="1" applyBorder="1" applyAlignment="1">
      <alignment horizontal="center" vertical="center" textRotation="90" wrapText="1"/>
      <protection locked="0"/>
    </xf>
    <xf numFmtId="0" fontId="32" fillId="0" borderId="33" xfId="87" applyFont="1" applyFill="1" applyBorder="1">
      <alignment/>
      <protection/>
    </xf>
    <xf numFmtId="0" fontId="32" fillId="0" borderId="34" xfId="86" applyFont="1" applyBorder="1">
      <alignment/>
      <protection locked="0"/>
    </xf>
    <xf numFmtId="0" fontId="22" fillId="0" borderId="46" xfId="86" applyBorder="1" applyAlignment="1">
      <alignment wrapText="1"/>
      <protection locked="0"/>
    </xf>
    <xf numFmtId="0" fontId="37" fillId="0" borderId="35" xfId="86" applyFont="1" applyFill="1" applyBorder="1">
      <alignment/>
      <protection locked="0"/>
    </xf>
    <xf numFmtId="0" fontId="32" fillId="0" borderId="35" xfId="87" applyFont="1" applyFill="1" applyBorder="1">
      <alignment/>
      <protection/>
    </xf>
    <xf numFmtId="4" fontId="36" fillId="22" borderId="35" xfId="86" applyNumberFormat="1" applyFont="1" applyFill="1" applyBorder="1">
      <alignment/>
      <protection locked="0"/>
    </xf>
    <xf numFmtId="0" fontId="33" fillId="0" borderId="35" xfId="86" applyFont="1" applyBorder="1">
      <alignment/>
      <protection locked="0"/>
    </xf>
    <xf numFmtId="4" fontId="38" fillId="0" borderId="35" xfId="87" applyNumberFormat="1" applyFont="1" applyFill="1" applyBorder="1" applyAlignment="1">
      <alignment horizontal="right"/>
      <protection/>
    </xf>
    <xf numFmtId="0" fontId="22" fillId="0" borderId="21" xfId="86" applyBorder="1" applyAlignment="1">
      <alignment wrapText="1"/>
      <protection locked="0"/>
    </xf>
    <xf numFmtId="0" fontId="32" fillId="0" borderId="44" xfId="86" applyFont="1" applyBorder="1">
      <alignment/>
      <protection locked="0"/>
    </xf>
    <xf numFmtId="4" fontId="37" fillId="0" borderId="44" xfId="86" applyNumberFormat="1" applyFont="1" applyFill="1" applyBorder="1">
      <alignment/>
      <protection locked="0"/>
    </xf>
    <xf numFmtId="4" fontId="36" fillId="0" borderId="44" xfId="86" applyNumberFormat="1" applyFont="1" applyFill="1" applyBorder="1">
      <alignment/>
      <protection locked="0"/>
    </xf>
    <xf numFmtId="4" fontId="38" fillId="0" borderId="44" xfId="87" applyNumberFormat="1" applyFont="1" applyFill="1" applyBorder="1" applyAlignment="1">
      <alignment horizontal="right"/>
      <protection/>
    </xf>
    <xf numFmtId="0" fontId="32" fillId="0" borderId="45" xfId="86" applyFont="1" applyBorder="1">
      <alignment/>
      <protection locked="0"/>
    </xf>
    <xf numFmtId="0" fontId="31" fillId="0" borderId="0" xfId="86" applyFont="1" quotePrefix="1">
      <alignment/>
      <protection locked="0"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_Module1" xfId="83"/>
    <cellStyle name="normální 2" xfId="84"/>
    <cellStyle name="normální 3" xfId="85"/>
    <cellStyle name="normální_Rozpočet 2016 Plán obnovy V+K vč_souvisejících investic 2016 výhled 2017" xfId="86"/>
    <cellStyle name="normální_Rozpočet z PD" xfId="87"/>
    <cellStyle name="Note" xfId="88"/>
    <cellStyle name="Output" xfId="89"/>
    <cellStyle name="Poznámka" xfId="90"/>
    <cellStyle name="Percent" xfId="91"/>
    <cellStyle name="Propojená buňka" xfId="92"/>
    <cellStyle name="Followed Hyperlink" xfId="93"/>
    <cellStyle name="Správně" xfId="94"/>
    <cellStyle name="Standaard_Blad1_3" xfId="95"/>
    <cellStyle name="Styl 1" xfId="96"/>
    <cellStyle name="Text upozornění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bek\Dokumenty\13%20-%20Propocty\Libor\619%20-%20Cesky%20Krumlov%20-%201.etapa\Latran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-dr\%203%20-%20Fusky\Igor\0380%20-%20Petrvald%20chodnik%201-usek\protla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&#352;\SERVIS%20-%20MAN\PODKLADY\Nab&#237;dka%20signo%20-%20admin.%20budo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_Zden&#283;k\CENIKY\Pracovni%20REHAU\REHAU%20VIO-cen&#237;k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bek\Dokumenty\13%20-%20Propocty\Libor\619%20-%20Cesky%20Krumlov%20-%201.etapa\Vodov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R-1-101"/>
      <sheetName val="P-1-101"/>
      <sheetName val="R-1-301"/>
      <sheetName val="P-1-301"/>
      <sheetName val="R-1-102"/>
      <sheetName val="P-1-102"/>
      <sheetName val="R-1-103"/>
      <sheetName val="P-1-103"/>
      <sheetName val="R-1-104"/>
      <sheetName val="P-1-104"/>
      <sheetName val="R-1-105"/>
      <sheetName val="P-1-105"/>
      <sheetName val="R-1-106"/>
      <sheetName val="P-1-106"/>
      <sheetName val="R-1-107"/>
      <sheetName val="P-1-1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Protlaky</v>
          </cell>
        </row>
        <row r="7">
          <cell r="A7" t="str">
            <v>910804</v>
          </cell>
          <cell r="C7" t="str">
            <v>Protlaky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2">
        <row r="11">
          <cell r="B11">
            <v>18.2</v>
          </cell>
        </row>
        <row r="12">
          <cell r="B12">
            <v>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-PPP301"/>
      <sheetName val="P-PP01"/>
      <sheetName val="R-2-301V"/>
      <sheetName val="P-2-301V"/>
      <sheetName val="R-2-302V"/>
      <sheetName val="P-2-302V"/>
      <sheetName val="R-2-303V"/>
      <sheetName val="P-2-303V"/>
      <sheetName val="R-2-304V"/>
      <sheetName val="P-2-304V"/>
      <sheetName val="R-2-305"/>
      <sheetName val="P-2-305"/>
      <sheetName val="R-2-306"/>
      <sheetName val="P-2-306"/>
      <sheetName val="R-2-307"/>
      <sheetName val="P-2-307"/>
      <sheetName val="R-2-308"/>
      <sheetName val="P-2-308"/>
      <sheetName val="R-2-311V"/>
      <sheetName val="P-2-311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8">
      <selection activeCell="B63" sqref="B63"/>
    </sheetView>
  </sheetViews>
  <sheetFormatPr defaultColWidth="9.00390625" defaultRowHeight="12.75"/>
  <cols>
    <col min="1" max="1" width="5.375" style="0" customWidth="1"/>
    <col min="2" max="2" width="47.75390625" style="0" customWidth="1"/>
    <col min="3" max="3" width="12.00390625" style="0" customWidth="1"/>
    <col min="4" max="4" width="12.375" style="0" customWidth="1"/>
    <col min="5" max="5" width="13.375" style="0" customWidth="1"/>
    <col min="6" max="6" width="13.00390625" style="0" customWidth="1"/>
    <col min="7" max="7" width="11.875" style="0" customWidth="1"/>
    <col min="8" max="8" width="12.625" style="0" customWidth="1"/>
    <col min="9" max="9" width="10.25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13.5" thickBot="1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9" ht="12.75">
      <c r="A3" s="4" t="s">
        <v>2</v>
      </c>
      <c r="B3" s="5"/>
      <c r="C3" s="6" t="s">
        <v>3</v>
      </c>
      <c r="D3" s="7"/>
      <c r="E3" s="7"/>
      <c r="F3" s="7"/>
      <c r="G3" s="7"/>
      <c r="H3" s="8"/>
      <c r="I3" s="9" t="s">
        <v>4</v>
      </c>
    </row>
    <row r="4" spans="1:9" ht="13.5" thickBot="1">
      <c r="A4" s="10"/>
      <c r="B4" s="11"/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5"/>
    </row>
    <row r="5" spans="1:9" ht="13.5" thickBot="1">
      <c r="A5" s="16"/>
      <c r="B5" s="17" t="s">
        <v>11</v>
      </c>
      <c r="C5" s="18">
        <v>16930000</v>
      </c>
      <c r="D5" s="18">
        <v>15130000</v>
      </c>
      <c r="E5" s="18"/>
      <c r="F5" s="18"/>
      <c r="G5" s="18"/>
      <c r="H5" s="18">
        <v>32060000</v>
      </c>
      <c r="I5" s="19"/>
    </row>
    <row r="6" spans="1:9" ht="12.75">
      <c r="A6" s="20">
        <v>2015</v>
      </c>
      <c r="B6" s="21" t="s">
        <v>12</v>
      </c>
      <c r="C6" s="22">
        <v>4050000</v>
      </c>
      <c r="D6" s="22">
        <v>4050000</v>
      </c>
      <c r="E6" s="22">
        <v>8014000</v>
      </c>
      <c r="F6" s="22">
        <v>1667000</v>
      </c>
      <c r="G6" s="22"/>
      <c r="H6" s="23">
        <v>17781000</v>
      </c>
      <c r="I6" s="24"/>
    </row>
    <row r="7" spans="1:9" ht="12.75">
      <c r="A7" s="20"/>
      <c r="B7" s="21" t="s">
        <v>13</v>
      </c>
      <c r="C7" s="22">
        <v>1438068.39</v>
      </c>
      <c r="D7" s="22">
        <v>1241386.89</v>
      </c>
      <c r="E7" s="22">
        <v>4488025.44</v>
      </c>
      <c r="F7" s="22"/>
      <c r="G7" s="22"/>
      <c r="H7" s="25">
        <v>7167480.719999999</v>
      </c>
      <c r="I7" s="24"/>
    </row>
    <row r="8" spans="1:9" ht="12.75">
      <c r="A8" s="20"/>
      <c r="B8" s="21" t="s">
        <v>14</v>
      </c>
      <c r="C8" s="22">
        <v>3362020.07</v>
      </c>
      <c r="D8" s="22">
        <v>1028988.53</v>
      </c>
      <c r="E8" s="22">
        <v>12100</v>
      </c>
      <c r="F8" s="22">
        <v>416894.28</v>
      </c>
      <c r="G8" s="22"/>
      <c r="H8" s="25">
        <v>4820002.88</v>
      </c>
      <c r="I8" s="24"/>
    </row>
    <row r="9" spans="1:9" ht="12.75">
      <c r="A9" s="20"/>
      <c r="B9" s="21" t="s">
        <v>15</v>
      </c>
      <c r="C9" s="22"/>
      <c r="D9" s="22">
        <v>786363.27</v>
      </c>
      <c r="E9" s="22">
        <v>8978.2</v>
      </c>
      <c r="F9" s="22">
        <v>23178</v>
      </c>
      <c r="G9" s="22"/>
      <c r="H9" s="25">
        <v>818519.47</v>
      </c>
      <c r="I9" s="24"/>
    </row>
    <row r="10" spans="1:9" ht="12.75">
      <c r="A10" s="20"/>
      <c r="B10" s="21" t="s">
        <v>16</v>
      </c>
      <c r="C10" s="22">
        <v>2286835.66</v>
      </c>
      <c r="D10" s="22">
        <v>1101032.62</v>
      </c>
      <c r="E10" s="22">
        <v>2126977.12</v>
      </c>
      <c r="F10" s="22">
        <v>386390.88</v>
      </c>
      <c r="G10" s="22"/>
      <c r="H10" s="25">
        <v>5901236.28</v>
      </c>
      <c r="I10" s="24"/>
    </row>
    <row r="11" spans="1:9" ht="12.75">
      <c r="A11" s="20"/>
      <c r="B11" s="21" t="s">
        <v>17</v>
      </c>
      <c r="C11" s="22"/>
      <c r="D11" s="22"/>
      <c r="E11" s="22"/>
      <c r="F11" s="22">
        <v>104302.08</v>
      </c>
      <c r="G11" s="22"/>
      <c r="H11" s="25">
        <v>104302.08</v>
      </c>
      <c r="I11" s="24"/>
    </row>
    <row r="12" spans="1:9" ht="12.75">
      <c r="A12" s="20"/>
      <c r="B12" s="21" t="s">
        <v>18</v>
      </c>
      <c r="C12" s="22"/>
      <c r="D12" s="22"/>
      <c r="E12" s="22"/>
      <c r="F12" s="22">
        <v>18634</v>
      </c>
      <c r="G12" s="22"/>
      <c r="H12" s="25">
        <v>18634</v>
      </c>
      <c r="I12" s="24"/>
    </row>
    <row r="13" spans="1:9" ht="12.75">
      <c r="A13" s="20"/>
      <c r="B13" s="21" t="s">
        <v>19</v>
      </c>
      <c r="C13" s="22">
        <v>146885.7</v>
      </c>
      <c r="D13" s="22">
        <v>199995.82</v>
      </c>
      <c r="E13" s="22"/>
      <c r="F13" s="22"/>
      <c r="G13" s="22"/>
      <c r="H13" s="25">
        <v>346881.52</v>
      </c>
      <c r="I13" s="24"/>
    </row>
    <row r="14" spans="1:9" ht="12.75">
      <c r="A14" s="20"/>
      <c r="B14" s="21" t="s">
        <v>20</v>
      </c>
      <c r="C14" s="22"/>
      <c r="D14" s="22">
        <v>32561.1</v>
      </c>
      <c r="E14" s="22"/>
      <c r="F14" s="22"/>
      <c r="G14" s="22"/>
      <c r="H14" s="25">
        <v>32561.1</v>
      </c>
      <c r="I14" s="24"/>
    </row>
    <row r="15" spans="1:9" ht="12.75">
      <c r="A15" s="20"/>
      <c r="B15" s="21" t="s">
        <v>21</v>
      </c>
      <c r="C15" s="22"/>
      <c r="D15" s="22">
        <v>1268556.8</v>
      </c>
      <c r="E15" s="22"/>
      <c r="F15" s="22"/>
      <c r="G15" s="22"/>
      <c r="H15" s="25">
        <v>1268556.8</v>
      </c>
      <c r="I15" s="24"/>
    </row>
    <row r="16" spans="1:9" ht="12.75">
      <c r="A16" s="20"/>
      <c r="B16" s="21" t="s">
        <v>22</v>
      </c>
      <c r="C16" s="22"/>
      <c r="D16" s="22">
        <v>637408.64</v>
      </c>
      <c r="E16" s="22"/>
      <c r="F16" s="22"/>
      <c r="G16" s="22"/>
      <c r="H16" s="25">
        <v>637408.64</v>
      </c>
      <c r="I16" s="24"/>
    </row>
    <row r="17" spans="1:9" ht="12.75">
      <c r="A17" s="20"/>
      <c r="B17" s="21" t="s">
        <v>23</v>
      </c>
      <c r="C17" s="22">
        <v>146410</v>
      </c>
      <c r="D17" s="22">
        <v>146410</v>
      </c>
      <c r="E17" s="22"/>
      <c r="F17" s="22"/>
      <c r="G17" s="22"/>
      <c r="H17" s="25">
        <v>292820</v>
      </c>
      <c r="I17" s="24"/>
    </row>
    <row r="18" spans="1:9" ht="12.75">
      <c r="A18" s="20"/>
      <c r="B18" s="21" t="s">
        <v>24</v>
      </c>
      <c r="C18" s="22">
        <v>91415.5</v>
      </c>
      <c r="D18" s="22"/>
      <c r="E18" s="22"/>
      <c r="F18" s="22"/>
      <c r="G18" s="22"/>
      <c r="H18" s="25">
        <v>91415.5</v>
      </c>
      <c r="I18" s="24"/>
    </row>
    <row r="19" spans="1:9" ht="12.75">
      <c r="A19" s="20"/>
      <c r="B19" s="21" t="s">
        <v>25</v>
      </c>
      <c r="C19" s="22">
        <v>215864</v>
      </c>
      <c r="D19" s="22"/>
      <c r="E19" s="22"/>
      <c r="F19" s="22"/>
      <c r="G19" s="22"/>
      <c r="H19" s="25">
        <v>215864</v>
      </c>
      <c r="I19" s="24"/>
    </row>
    <row r="20" spans="1:9" ht="12.75">
      <c r="A20" s="20"/>
      <c r="B20" s="21" t="s">
        <v>26</v>
      </c>
      <c r="C20" s="22">
        <v>592740.28</v>
      </c>
      <c r="D20" s="22"/>
      <c r="E20" s="22"/>
      <c r="F20" s="22"/>
      <c r="G20" s="22"/>
      <c r="H20" s="25">
        <v>592740.28</v>
      </c>
      <c r="I20" s="24"/>
    </row>
    <row r="21" spans="1:9" ht="12.75">
      <c r="A21" s="20"/>
      <c r="B21" s="21" t="s">
        <v>27</v>
      </c>
      <c r="C21" s="22">
        <v>39354.04</v>
      </c>
      <c r="D21" s="22"/>
      <c r="E21" s="22"/>
      <c r="F21" s="22"/>
      <c r="G21" s="22"/>
      <c r="H21" s="25">
        <v>39354.04</v>
      </c>
      <c r="I21" s="24"/>
    </row>
    <row r="22" spans="1:9" ht="12.75">
      <c r="A22" s="20"/>
      <c r="B22" s="21" t="s">
        <v>28</v>
      </c>
      <c r="C22" s="22"/>
      <c r="D22" s="22">
        <v>12271</v>
      </c>
      <c r="E22" s="22"/>
      <c r="F22" s="22"/>
      <c r="G22" s="22"/>
      <c r="H22" s="25">
        <v>12271</v>
      </c>
      <c r="I22" s="24"/>
    </row>
    <row r="23" spans="1:9" ht="12.75">
      <c r="A23" s="20"/>
      <c r="B23" s="21" t="s">
        <v>29</v>
      </c>
      <c r="C23" s="22">
        <v>5363</v>
      </c>
      <c r="D23" s="22"/>
      <c r="E23" s="22"/>
      <c r="F23" s="22"/>
      <c r="G23" s="22"/>
      <c r="H23" s="25">
        <v>5363</v>
      </c>
      <c r="I23" s="24"/>
    </row>
    <row r="24" spans="1:9" ht="12.75">
      <c r="A24" s="20"/>
      <c r="B24" s="21" t="s">
        <v>30</v>
      </c>
      <c r="C24" s="22"/>
      <c r="D24" s="22"/>
      <c r="E24" s="22">
        <v>3626557.64</v>
      </c>
      <c r="F24" s="22">
        <v>599304.16</v>
      </c>
      <c r="G24" s="22"/>
      <c r="H24" s="25">
        <v>4225861.8</v>
      </c>
      <c r="I24" s="24"/>
    </row>
    <row r="25" spans="1:9" ht="13.5" thickBot="1">
      <c r="A25" s="26"/>
      <c r="B25" s="27" t="s">
        <v>31</v>
      </c>
      <c r="C25" s="28">
        <v>8324956.640000001</v>
      </c>
      <c r="D25" s="28">
        <v>6454974.669999999</v>
      </c>
      <c r="E25" s="28">
        <v>10262638.399999999</v>
      </c>
      <c r="F25" s="28">
        <v>1548703.4</v>
      </c>
      <c r="G25" s="28">
        <v>0</v>
      </c>
      <c r="H25" s="28">
        <v>26591273.110000003</v>
      </c>
      <c r="I25" s="29"/>
    </row>
    <row r="26" spans="1:9" ht="13.5" thickBot="1">
      <c r="A26" s="30"/>
      <c r="B26" s="17" t="s">
        <v>32</v>
      </c>
      <c r="C26" s="18">
        <v>12655043.36</v>
      </c>
      <c r="D26" s="18">
        <v>12725025.330000002</v>
      </c>
      <c r="E26" s="31">
        <v>-2248638.4</v>
      </c>
      <c r="F26" s="18">
        <v>118296.6</v>
      </c>
      <c r="G26" s="18">
        <v>0</v>
      </c>
      <c r="H26" s="18">
        <v>23249726.889999997</v>
      </c>
      <c r="I26" s="19"/>
    </row>
    <row r="27" spans="1:9" ht="13.5" thickBot="1">
      <c r="A27" s="32"/>
      <c r="B27" s="17" t="s">
        <v>33</v>
      </c>
      <c r="C27" s="18">
        <v>8005110</v>
      </c>
      <c r="D27" s="18">
        <v>9312777</v>
      </c>
      <c r="E27" s="18"/>
      <c r="F27" s="18"/>
      <c r="G27" s="18"/>
      <c r="H27" s="18">
        <f>C27+D27</f>
        <v>17317887</v>
      </c>
      <c r="I27" s="19"/>
    </row>
    <row r="28" spans="1:9" ht="13.5" thickBot="1">
      <c r="A28" s="30"/>
      <c r="B28" s="17" t="s">
        <v>34</v>
      </c>
      <c r="C28" s="18">
        <f>C26+C27</f>
        <v>20660153.36</v>
      </c>
      <c r="D28" s="18">
        <f>D26+D27</f>
        <v>22037802.330000002</v>
      </c>
      <c r="E28" s="31">
        <v>-2248638.4</v>
      </c>
      <c r="F28" s="18">
        <v>118296.6</v>
      </c>
      <c r="G28" s="18">
        <v>0</v>
      </c>
      <c r="H28" s="18">
        <v>31349726.890000004</v>
      </c>
      <c r="I28" s="19"/>
    </row>
    <row r="29" spans="1:9" ht="12.75">
      <c r="A29" s="33">
        <v>2016</v>
      </c>
      <c r="B29" s="34" t="s">
        <v>35</v>
      </c>
      <c r="C29" s="35">
        <v>6143752.615</v>
      </c>
      <c r="D29" s="35">
        <v>2074214.67</v>
      </c>
      <c r="E29" s="35">
        <v>3181419.725</v>
      </c>
      <c r="F29" s="35">
        <v>833924.74</v>
      </c>
      <c r="G29" s="35">
        <v>1839896.96</v>
      </c>
      <c r="H29" s="23">
        <v>14073208.71</v>
      </c>
      <c r="I29" s="36" t="s">
        <v>36</v>
      </c>
    </row>
    <row r="30" spans="1:9" ht="12.75">
      <c r="A30" s="37"/>
      <c r="B30" s="38" t="s">
        <v>37</v>
      </c>
      <c r="C30" s="39">
        <v>5222189.722749999</v>
      </c>
      <c r="D30" s="39">
        <v>1763082.4695</v>
      </c>
      <c r="E30" s="39">
        <v>2704206.76625</v>
      </c>
      <c r="F30" s="39">
        <v>708836.029</v>
      </c>
      <c r="G30" s="39">
        <v>1563912.4159999997</v>
      </c>
      <c r="H30" s="40">
        <v>11962227.403499996</v>
      </c>
      <c r="I30" s="41">
        <v>0.85</v>
      </c>
    </row>
    <row r="31" spans="1:9" ht="12.75">
      <c r="A31" s="37"/>
      <c r="B31" s="42" t="s">
        <v>38</v>
      </c>
      <c r="C31" s="43">
        <v>3094115.2</v>
      </c>
      <c r="D31" s="43">
        <v>1421508</v>
      </c>
      <c r="E31" s="43">
        <v>1972300</v>
      </c>
      <c r="F31" s="43"/>
      <c r="G31" s="43">
        <v>332750</v>
      </c>
      <c r="H31" s="25">
        <v>6820673.2</v>
      </c>
      <c r="I31" s="44" t="s">
        <v>39</v>
      </c>
    </row>
    <row r="32" spans="1:9" ht="12.75">
      <c r="A32" s="37"/>
      <c r="B32" s="38" t="s">
        <v>40</v>
      </c>
      <c r="C32" s="39">
        <v>2629997.92</v>
      </c>
      <c r="D32" s="39">
        <v>1208281.8</v>
      </c>
      <c r="E32" s="39">
        <v>1676455</v>
      </c>
      <c r="F32" s="39"/>
      <c r="G32" s="39">
        <v>282837.5</v>
      </c>
      <c r="H32" s="40">
        <v>5797572.22</v>
      </c>
      <c r="I32" s="41">
        <v>0.85</v>
      </c>
    </row>
    <row r="33" spans="1:9" ht="12.75">
      <c r="A33" s="37"/>
      <c r="B33" s="45" t="s">
        <v>41</v>
      </c>
      <c r="C33" s="39"/>
      <c r="D33" s="43">
        <v>311632</v>
      </c>
      <c r="E33" s="43">
        <v>2586583</v>
      </c>
      <c r="F33" s="39"/>
      <c r="G33" s="39"/>
      <c r="H33" s="25">
        <v>2898215</v>
      </c>
      <c r="I33" s="46" t="s">
        <v>36</v>
      </c>
    </row>
    <row r="34" spans="1:9" ht="12.75">
      <c r="A34" s="37"/>
      <c r="B34" s="42" t="s">
        <v>42</v>
      </c>
      <c r="C34" s="43">
        <v>453750</v>
      </c>
      <c r="D34" s="43"/>
      <c r="E34" s="39"/>
      <c r="F34" s="39"/>
      <c r="G34" s="39"/>
      <c r="H34" s="25">
        <v>453750</v>
      </c>
      <c r="I34" s="44" t="s">
        <v>39</v>
      </c>
    </row>
    <row r="35" spans="1:9" ht="12.75">
      <c r="A35" s="37"/>
      <c r="B35" s="42" t="s">
        <v>43</v>
      </c>
      <c r="C35" s="43"/>
      <c r="D35" s="43">
        <v>314600</v>
      </c>
      <c r="E35" s="43"/>
      <c r="F35" s="43"/>
      <c r="G35" s="43"/>
      <c r="H35" s="25">
        <v>314600</v>
      </c>
      <c r="I35" s="44" t="s">
        <v>39</v>
      </c>
    </row>
    <row r="36" spans="1:9" ht="12.75">
      <c r="A36" s="37"/>
      <c r="B36" s="47" t="s">
        <v>44</v>
      </c>
      <c r="C36" s="43">
        <v>181500</v>
      </c>
      <c r="D36" s="43"/>
      <c r="E36" s="43"/>
      <c r="F36" s="43"/>
      <c r="G36" s="43"/>
      <c r="H36" s="25">
        <v>181500</v>
      </c>
      <c r="I36" s="44" t="s">
        <v>39</v>
      </c>
    </row>
    <row r="37" spans="1:9" ht="12.75">
      <c r="A37" s="37"/>
      <c r="B37" s="47" t="s">
        <v>45</v>
      </c>
      <c r="C37" s="43">
        <v>181500</v>
      </c>
      <c r="D37" s="43"/>
      <c r="E37" s="43"/>
      <c r="F37" s="43"/>
      <c r="G37" s="43"/>
      <c r="H37" s="25">
        <v>181500</v>
      </c>
      <c r="I37" s="44" t="s">
        <v>39</v>
      </c>
    </row>
    <row r="38" spans="1:9" ht="12.75">
      <c r="A38" s="37"/>
      <c r="B38" s="47" t="s">
        <v>46</v>
      </c>
      <c r="C38" s="43">
        <v>363000</v>
      </c>
      <c r="D38" s="43"/>
      <c r="E38" s="43"/>
      <c r="F38" s="43"/>
      <c r="G38" s="43"/>
      <c r="H38" s="25">
        <v>363000</v>
      </c>
      <c r="I38" s="44" t="s">
        <v>39</v>
      </c>
    </row>
    <row r="39" spans="1:9" ht="24">
      <c r="A39" s="37"/>
      <c r="B39" s="48" t="s">
        <v>47</v>
      </c>
      <c r="C39" s="49">
        <v>48400</v>
      </c>
      <c r="D39" s="49">
        <v>48400</v>
      </c>
      <c r="E39" s="50"/>
      <c r="F39" s="50"/>
      <c r="G39" s="50"/>
      <c r="H39" s="51">
        <v>96800</v>
      </c>
      <c r="I39" s="52" t="s">
        <v>39</v>
      </c>
    </row>
    <row r="40" spans="1:9" ht="12.75">
      <c r="A40" s="37"/>
      <c r="B40" s="45" t="s">
        <v>48</v>
      </c>
      <c r="C40" s="43">
        <v>60500</v>
      </c>
      <c r="D40" s="43">
        <v>60500</v>
      </c>
      <c r="E40" s="43">
        <v>302500</v>
      </c>
      <c r="F40" s="43">
        <v>30250</v>
      </c>
      <c r="G40" s="39"/>
      <c r="H40" s="25">
        <v>453750</v>
      </c>
      <c r="I40" s="44" t="s">
        <v>39</v>
      </c>
    </row>
    <row r="41" spans="1:9" ht="12.75">
      <c r="A41" s="37"/>
      <c r="B41" s="45" t="s">
        <v>49</v>
      </c>
      <c r="C41" s="43">
        <v>60500</v>
      </c>
      <c r="D41" s="43">
        <v>60500</v>
      </c>
      <c r="E41" s="43">
        <v>181500</v>
      </c>
      <c r="F41" s="43">
        <v>30250</v>
      </c>
      <c r="G41" s="39"/>
      <c r="H41" s="25">
        <v>332750</v>
      </c>
      <c r="I41" s="44" t="s">
        <v>39</v>
      </c>
    </row>
    <row r="42" spans="1:9" ht="12.75">
      <c r="A42" s="37"/>
      <c r="B42" s="45" t="s">
        <v>50</v>
      </c>
      <c r="C42" s="43">
        <v>60500</v>
      </c>
      <c r="D42" s="43">
        <v>60500</v>
      </c>
      <c r="E42" s="43">
        <v>121000</v>
      </c>
      <c r="F42" s="43">
        <v>30250</v>
      </c>
      <c r="G42" s="39"/>
      <c r="H42" s="25">
        <v>272250</v>
      </c>
      <c r="I42" s="44" t="s">
        <v>39</v>
      </c>
    </row>
    <row r="43" spans="1:9" ht="12.75">
      <c r="A43" s="37"/>
      <c r="B43" s="45" t="s">
        <v>51</v>
      </c>
      <c r="C43" s="43">
        <v>60500</v>
      </c>
      <c r="D43" s="43">
        <v>60500</v>
      </c>
      <c r="E43" s="43">
        <v>181500</v>
      </c>
      <c r="F43" s="43">
        <v>30250</v>
      </c>
      <c r="G43" s="39"/>
      <c r="H43" s="25">
        <v>332750</v>
      </c>
      <c r="I43" s="44" t="s">
        <v>39</v>
      </c>
    </row>
    <row r="44" spans="1:9" ht="12.75">
      <c r="A44" s="37"/>
      <c r="B44" s="53" t="s">
        <v>52</v>
      </c>
      <c r="C44" s="25">
        <v>9322337.642749999</v>
      </c>
      <c r="D44" s="25">
        <v>3887996.2695</v>
      </c>
      <c r="E44" s="25">
        <v>7753744.766249999</v>
      </c>
      <c r="F44" s="25">
        <v>829836.029</v>
      </c>
      <c r="G44" s="25">
        <v>1846749.9159999997</v>
      </c>
      <c r="H44" s="25">
        <v>23640664.623499997</v>
      </c>
      <c r="I44" s="54"/>
    </row>
    <row r="45" spans="1:9" ht="13.5" thickBot="1">
      <c r="A45" s="55"/>
      <c r="B45" s="56" t="s">
        <v>53</v>
      </c>
      <c r="C45" s="57">
        <f>C28-C44</f>
        <v>11337815.71725</v>
      </c>
      <c r="D45" s="57">
        <f>D28-D44</f>
        <v>18149806.060500003</v>
      </c>
      <c r="E45" s="58">
        <v>-10002383.166249998</v>
      </c>
      <c r="F45" s="58">
        <v>-711539.4289999999</v>
      </c>
      <c r="G45" s="58">
        <v>-1846749.9159999997</v>
      </c>
      <c r="H45" s="57">
        <f>C45+D45+E45+F45</f>
        <v>18773699.182500005</v>
      </c>
      <c r="I45" s="59"/>
    </row>
    <row r="46" spans="1:9" ht="13.5" thickBot="1">
      <c r="A46" s="32"/>
      <c r="B46" s="17" t="s">
        <v>54</v>
      </c>
      <c r="C46" s="18">
        <v>8005110</v>
      </c>
      <c r="D46" s="18">
        <v>9312777</v>
      </c>
      <c r="E46" s="18"/>
      <c r="F46" s="18"/>
      <c r="G46" s="18"/>
      <c r="H46" s="18"/>
      <c r="I46" s="19"/>
    </row>
    <row r="47" spans="1:9" ht="13.5" thickBot="1">
      <c r="A47" s="30"/>
      <c r="B47" s="17" t="s">
        <v>55</v>
      </c>
      <c r="C47" s="18">
        <f>C45+C46</f>
        <v>19342925.71725</v>
      </c>
      <c r="D47" s="18">
        <f>D45+D46</f>
        <v>27462583.060500003</v>
      </c>
      <c r="E47" s="18">
        <v>-10002383.166249998</v>
      </c>
      <c r="F47" s="18">
        <v>-711539.4289999999</v>
      </c>
      <c r="G47" s="18">
        <v>-1846749.9159999997</v>
      </c>
      <c r="H47" s="18">
        <f>C47+D47+E47+F47</f>
        <v>36091586.182500005</v>
      </c>
      <c r="I47" s="19"/>
    </row>
    <row r="48" spans="1:9" ht="12.75">
      <c r="A48" s="33">
        <v>2017</v>
      </c>
      <c r="B48" s="34" t="s">
        <v>56</v>
      </c>
      <c r="C48" s="35">
        <v>6143752.615</v>
      </c>
      <c r="D48" s="35">
        <v>2074214.67</v>
      </c>
      <c r="E48" s="35">
        <v>3181419.725</v>
      </c>
      <c r="F48" s="35">
        <v>833924.74</v>
      </c>
      <c r="G48" s="35">
        <v>1839896.96</v>
      </c>
      <c r="H48" s="23">
        <v>14073208.71</v>
      </c>
      <c r="I48" s="36" t="s">
        <v>36</v>
      </c>
    </row>
    <row r="49" spans="1:9" ht="12.75">
      <c r="A49" s="37"/>
      <c r="B49" s="38" t="s">
        <v>37</v>
      </c>
      <c r="C49" s="39">
        <v>5222189.722749999</v>
      </c>
      <c r="D49" s="39">
        <v>1763082.4695</v>
      </c>
      <c r="E49" s="39">
        <v>2704206.76625</v>
      </c>
      <c r="F49" s="39">
        <v>708836.029</v>
      </c>
      <c r="G49" s="39">
        <v>1563912.4159999997</v>
      </c>
      <c r="H49" s="40">
        <v>11962227.403499996</v>
      </c>
      <c r="I49" s="41">
        <v>0.85</v>
      </c>
    </row>
    <row r="50" spans="1:9" ht="13.5" thickBot="1">
      <c r="A50" s="55"/>
      <c r="B50" s="56" t="s">
        <v>57</v>
      </c>
      <c r="C50" s="57">
        <f aca="true" t="shared" si="0" ref="C50:H50">C47-C49</f>
        <v>14120735.994500002</v>
      </c>
      <c r="D50" s="57">
        <f t="shared" si="0"/>
        <v>25699500.591000002</v>
      </c>
      <c r="E50" s="57">
        <f t="shared" si="0"/>
        <v>-12706589.932499997</v>
      </c>
      <c r="F50" s="57">
        <f t="shared" si="0"/>
        <v>-1420375.4579999999</v>
      </c>
      <c r="G50" s="57">
        <f t="shared" si="0"/>
        <v>-3410662.3319999995</v>
      </c>
      <c r="H50" s="57">
        <f t="shared" si="0"/>
        <v>24129358.779000007</v>
      </c>
      <c r="I50" s="59"/>
    </row>
    <row r="51" spans="1:9" ht="12.75">
      <c r="A51" s="60" t="s">
        <v>58</v>
      </c>
      <c r="B51" s="61" t="s">
        <v>59</v>
      </c>
      <c r="C51" s="35">
        <v>2531211.1</v>
      </c>
      <c r="D51" s="35">
        <v>2066889.33</v>
      </c>
      <c r="E51" s="35">
        <v>3826952.91</v>
      </c>
      <c r="F51" s="35">
        <v>459800</v>
      </c>
      <c r="G51" s="35">
        <v>605000</v>
      </c>
      <c r="H51" s="23">
        <v>9489853.34</v>
      </c>
      <c r="I51" s="62" t="s">
        <v>36</v>
      </c>
    </row>
    <row r="52" spans="1:9" ht="12.75">
      <c r="A52" s="63"/>
      <c r="B52" s="64" t="s">
        <v>37</v>
      </c>
      <c r="C52" s="39">
        <v>2151529.435</v>
      </c>
      <c r="D52" s="39">
        <v>1756855.9305</v>
      </c>
      <c r="E52" s="39">
        <v>2688355.35</v>
      </c>
      <c r="F52" s="39">
        <v>390830</v>
      </c>
      <c r="G52" s="39">
        <v>514250</v>
      </c>
      <c r="H52" s="40">
        <v>7501820.715500001</v>
      </c>
      <c r="I52" s="41">
        <v>0.85</v>
      </c>
    </row>
    <row r="53" spans="1:9" ht="24">
      <c r="A53" s="63"/>
      <c r="B53" s="48" t="s">
        <v>60</v>
      </c>
      <c r="C53" s="49">
        <v>597897.3</v>
      </c>
      <c r="D53" s="49">
        <v>1742871.9</v>
      </c>
      <c r="E53" s="50"/>
      <c r="F53" s="50"/>
      <c r="G53" s="50"/>
      <c r="H53" s="51">
        <v>2340769.2</v>
      </c>
      <c r="I53" s="52" t="s">
        <v>39</v>
      </c>
    </row>
    <row r="54" spans="1:9" ht="12.75">
      <c r="A54" s="63"/>
      <c r="B54" s="65" t="s">
        <v>61</v>
      </c>
      <c r="C54" s="43">
        <v>4585900</v>
      </c>
      <c r="D54" s="43">
        <v>1488300</v>
      </c>
      <c r="E54" s="66"/>
      <c r="F54" s="43">
        <v>544500</v>
      </c>
      <c r="G54" s="66"/>
      <c r="H54" s="25">
        <v>6618700</v>
      </c>
      <c r="I54" s="46" t="s">
        <v>39</v>
      </c>
    </row>
    <row r="55" spans="1:9" ht="12.75">
      <c r="A55" s="63"/>
      <c r="B55" s="65" t="s">
        <v>62</v>
      </c>
      <c r="C55" s="43">
        <v>2715417.87</v>
      </c>
      <c r="D55" s="43">
        <v>1916418.57</v>
      </c>
      <c r="E55" s="43">
        <v>2701690.42</v>
      </c>
      <c r="F55" s="43">
        <v>555216.97</v>
      </c>
      <c r="G55" s="43">
        <v>1452000</v>
      </c>
      <c r="H55" s="25">
        <v>9340743.83</v>
      </c>
      <c r="I55" s="46" t="s">
        <v>39</v>
      </c>
    </row>
    <row r="56" spans="1:9" ht="12.75">
      <c r="A56" s="63"/>
      <c r="B56" s="65" t="s">
        <v>63</v>
      </c>
      <c r="C56" s="43">
        <v>2315233.36</v>
      </c>
      <c r="D56" s="43">
        <v>1816283.568</v>
      </c>
      <c r="E56" s="43">
        <v>7670121.272</v>
      </c>
      <c r="F56" s="43">
        <v>596387.704</v>
      </c>
      <c r="G56" s="43">
        <v>0</v>
      </c>
      <c r="H56" s="25">
        <v>12398025.904</v>
      </c>
      <c r="I56" s="46" t="s">
        <v>36</v>
      </c>
    </row>
    <row r="57" spans="1:9" ht="12.75">
      <c r="A57" s="63"/>
      <c r="B57" s="67" t="s">
        <v>64</v>
      </c>
      <c r="C57" s="39"/>
      <c r="D57" s="43">
        <v>867119</v>
      </c>
      <c r="E57" s="39"/>
      <c r="F57" s="39"/>
      <c r="G57" s="39"/>
      <c r="H57" s="68"/>
      <c r="I57" s="46" t="s">
        <v>36</v>
      </c>
    </row>
    <row r="58" spans="1:9" ht="13.5" thickBot="1">
      <c r="A58" s="69"/>
      <c r="B58" s="70" t="s">
        <v>65</v>
      </c>
      <c r="C58" s="71"/>
      <c r="D58" s="72">
        <v>632254</v>
      </c>
      <c r="E58" s="71"/>
      <c r="F58" s="71"/>
      <c r="G58" s="71"/>
      <c r="H58" s="73"/>
      <c r="I58" s="74" t="s">
        <v>36</v>
      </c>
    </row>
    <row r="60" spans="1:9" ht="12.75">
      <c r="A60" s="2"/>
      <c r="B60" s="75" t="s">
        <v>66</v>
      </c>
      <c r="C60" s="2"/>
      <c r="D60" s="2"/>
      <c r="E60" s="2"/>
      <c r="F60" s="2"/>
      <c r="G60" s="2"/>
      <c r="H60" s="2"/>
      <c r="I60" s="2"/>
    </row>
    <row r="61" spans="1:9" ht="12.75">
      <c r="A61" s="2"/>
      <c r="B61" s="75" t="s">
        <v>67</v>
      </c>
      <c r="C61" s="2"/>
      <c r="D61" s="2"/>
      <c r="E61" s="2"/>
      <c r="F61" s="2"/>
      <c r="G61" s="2"/>
      <c r="H61" s="2"/>
      <c r="I61" s="2"/>
    </row>
  </sheetData>
  <sheetProtection/>
  <mergeCells count="6">
    <mergeCell ref="C3:H3"/>
    <mergeCell ref="A51:A58"/>
    <mergeCell ref="A6:A25"/>
    <mergeCell ref="A29:A45"/>
    <mergeCell ref="A48:A50"/>
    <mergeCell ref="A3:B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radka.ondriasova</dc:creator>
  <cp:keywords/>
  <dc:description/>
  <cp:lastModifiedBy>radka.ondriasova</cp:lastModifiedBy>
  <dcterms:created xsi:type="dcterms:W3CDTF">2015-11-27T08:55:25Z</dcterms:created>
  <dcterms:modified xsi:type="dcterms:W3CDTF">2015-11-27T08:55:43Z</dcterms:modified>
  <cp:category/>
  <cp:version/>
  <cp:contentType/>
  <cp:contentStatus/>
</cp:coreProperties>
</file>